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Admin\Desktop\ไอด้า\โครงการจัดตั้งศูนย์ความร่วมมือทางการศึกษาไทย-จีน\"/>
    </mc:Choice>
  </mc:AlternateContent>
  <xr:revisionPtr revIDLastSave="0" documentId="13_ncr:1_{D50D195C-56D8-455E-B1A3-3C362583C27F}" xr6:coauthVersionLast="36" xr6:coauthVersionMax="47" xr10:uidLastSave="{00000000-0000-0000-0000-000000000000}"/>
  <bookViews>
    <workbookView xWindow="0" yWindow="0" windowWidth="28800" windowHeight="12135" tabRatio="899" xr2:uid="{00000000-000D-0000-FFFF-FFFF00000000}"/>
  </bookViews>
  <sheets>
    <sheet name="ปร.6" sheetId="16" r:id="rId1"/>
    <sheet name="ปร.5(ก)" sheetId="5" r:id="rId2"/>
    <sheet name="ปร.5(ข)" sheetId="12" r:id="rId3"/>
    <sheet name="ปร.5(พ)" sheetId="21" r:id="rId4"/>
    <sheet name="สรุปส่วนงานที่1" sheetId="22" r:id="rId5"/>
    <sheet name="ปร.4 กลุ่มงานที่1" sheetId="11" r:id="rId6"/>
    <sheet name="ปร.4 กลุ่มงานที่2" sheetId="20" r:id="rId7"/>
    <sheet name="4.ปร.4-งานครุภัณฑ์ จัดซื้อ" sheetId="14" r:id="rId8"/>
    <sheet name="ค่าใช้จ่ายพิเศษ" sheetId="8" r:id="rId9"/>
  </sheets>
  <externalReferences>
    <externalReference r:id="rId10"/>
    <externalReference r:id="rId11"/>
    <externalReference r:id="rId12"/>
    <externalReference r:id="rId13"/>
  </externalReferences>
  <definedNames>
    <definedName name="__IntlFixup" hidden="1">TRUE</definedName>
    <definedName name="_Order1" hidden="1">255</definedName>
    <definedName name="boxes">'[1]Purchase Order'!$C$41:$C$42,'[1]Purchase Order'!$C$40</definedName>
    <definedName name="Budjet" localSheetId="6">#REF!</definedName>
    <definedName name="Budjet" localSheetId="0">#REF!</definedName>
    <definedName name="Budjet">#REF!</definedName>
    <definedName name="CC">'[1]Customize Your Purchase Order'!$H$23:$H$26</definedName>
    <definedName name="celltips_area" localSheetId="6">#REF!</definedName>
    <definedName name="celltips_area">#REF!</definedName>
    <definedName name="CONG35">[2]SOR!$G$8</definedName>
    <definedName name="ConL" localSheetId="6">#REF!</definedName>
    <definedName name="ConL">#REF!</definedName>
    <definedName name="ConM" localSheetId="6">#REF!</definedName>
    <definedName name="ConM">#REF!</definedName>
    <definedName name="da" localSheetId="6">#REF!</definedName>
    <definedName name="da">#REF!</definedName>
    <definedName name="dflt2">'[1]Customize Your Purchase Order'!$F$23</definedName>
    <definedName name="dflt3">'[1]Customize Your Purchase Order'!$F$24</definedName>
    <definedName name="dflt4">'[1]Customize Your Purchase Order'!$E$25</definedName>
    <definedName name="dflt5">'[1]Customize Your Purchase Order'!$F$27</definedName>
    <definedName name="dflt6">'[1]Customize Your Purchase Order'!$F$28</definedName>
    <definedName name="dflt7">'[1]Customize Your Purchase Order'!$E$29</definedName>
    <definedName name="Excel_BuiltIn_Print_Area_12" localSheetId="6">#REF!</definedName>
    <definedName name="Excel_BuiltIn_Print_Area_12">#REF!</definedName>
    <definedName name="Excel_BuiltIn_Print_Area_14" localSheetId="6">#REF!</definedName>
    <definedName name="Excel_BuiltIn_Print_Area_14">#REF!</definedName>
    <definedName name="Excel_BuiltIn_Print_Titles_12_1" localSheetId="6">#REF!</definedName>
    <definedName name="Excel_BuiltIn_Print_Titles_12_1">#REF!</definedName>
    <definedName name="FADVANCE">'[3]FactorF-Advance'!$A$2:$D$27</definedName>
    <definedName name="forml" localSheetId="6">#REF!</definedName>
    <definedName name="forml">#REF!</definedName>
    <definedName name="formm" localSheetId="6">#REF!</definedName>
    <definedName name="formm">#REF!</definedName>
    <definedName name="FWK">[2]SOR!$G$9</definedName>
    <definedName name="gfd" localSheetId="6">#REF!</definedName>
    <definedName name="gfd">#REF!</definedName>
    <definedName name="gfds" localSheetId="6">#REF!</definedName>
    <definedName name="gfds">#REF!</definedName>
    <definedName name="lytree" localSheetId="6">#REF!</definedName>
    <definedName name="lytree">#REF!</definedName>
    <definedName name="Markup" localSheetId="6">#REF!</definedName>
    <definedName name="Markup">#REF!</definedName>
    <definedName name="POSTL" localSheetId="6">#REF!</definedName>
    <definedName name="POSTL">#REF!</definedName>
    <definedName name="POSTM" localSheetId="6">#REF!</definedName>
    <definedName name="POSTM">#REF!</definedName>
    <definedName name="_xlnm.Print_Area" localSheetId="7">'4.ปร.4-งานครุภัณฑ์ จัดซื้อ'!$A$1:$K$27</definedName>
    <definedName name="_xlnm.Print_Area" localSheetId="8">ค่าใช้จ่ายพิเศษ!$A$1:$K$29</definedName>
    <definedName name="_xlnm.Print_Area" localSheetId="5">'ปร.4 กลุ่มงานที่1'!$A$1:$K$58</definedName>
    <definedName name="_xlnm.Print_Area" localSheetId="6">'ปร.4 กลุ่มงานที่2'!$A$1:$K$44</definedName>
    <definedName name="_xlnm.Print_Area" localSheetId="1">'ปร.5(ก)'!$A$1:$F$26</definedName>
    <definedName name="_xlnm.Print_Area" localSheetId="2">'ปร.5(ข)'!$A$1:$F$26</definedName>
    <definedName name="_xlnm.Print_Area" localSheetId="0">ปร.6!$A$1:$G$19</definedName>
    <definedName name="_xlnm.Print_Area" localSheetId="4">สรุปส่วนงานที่1!$A$1:$I$45</definedName>
    <definedName name="_xlnm.Print_Titles" localSheetId="7">'4.ปร.4-งานครุภัณฑ์ จัดซื้อ'!$1:$10</definedName>
    <definedName name="_xlnm.Print_Titles" localSheetId="5">'ปร.4 กลุ่มงานที่1'!$1:$10</definedName>
    <definedName name="_xlnm.Print_Titles" localSheetId="6">'ปร.4 กลุ่มงานที่2'!$1:$10</definedName>
    <definedName name="_xlnm.Print_Titles" localSheetId="0">ปร.6!$1:$10</definedName>
    <definedName name="_xlnm.Print_Titles" localSheetId="4">สรุปส่วนงานที่1!$1:$10</definedName>
    <definedName name="SDL" localSheetId="6">#REF!</definedName>
    <definedName name="SDL">#REF!</definedName>
    <definedName name="SDM" localSheetId="6">#REF!</definedName>
    <definedName name="SDM">#REF!</definedName>
    <definedName name="srf" localSheetId="6">#REF!</definedName>
    <definedName name="srf">#REF!</definedName>
    <definedName name="SRL" localSheetId="6">#REF!</definedName>
    <definedName name="SRL">#REF!</definedName>
    <definedName name="SRM" localSheetId="6">#REF!</definedName>
    <definedName name="SRM">#REF!</definedName>
    <definedName name="sta" localSheetId="6">#REF!</definedName>
    <definedName name="sta">#REF!</definedName>
    <definedName name="tna" localSheetId="6">#REF!</definedName>
    <definedName name="tna">#REF!</definedName>
    <definedName name="xxx" localSheetId="6">#REF!</definedName>
    <definedName name="xxx">#REF!</definedName>
    <definedName name="งานเฟอร์นิเจอร์ลอยตัว" localSheetId="6">#REF!</definedName>
    <definedName name="งานเฟอร์นิเจอร์ลอยตัว">#REF!</definedName>
    <definedName name="งานระบบ" localSheetId="6">#REF!</definedName>
    <definedName name="งานระบบ">#REF!</definedName>
    <definedName name="ปรับอากาศ" localSheetId="6">#REF!</definedName>
    <definedName name="ปรับอากาศ">#REF!</definedName>
    <definedName name="ส้าฟห" localSheetId="6">#REF!</definedName>
    <definedName name="ส้าฟห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 l="1"/>
  <c r="M14" i="14" l="1"/>
  <c r="N14" i="14" s="1"/>
  <c r="M15" i="14"/>
  <c r="N15" i="14" s="1"/>
  <c r="M16" i="14"/>
  <c r="N16" i="14" s="1"/>
  <c r="M17" i="14"/>
  <c r="N17" i="14"/>
  <c r="M18" i="14"/>
  <c r="N18" i="14"/>
  <c r="O13" i="14"/>
  <c r="M13" i="14"/>
  <c r="N13" i="14" s="1"/>
  <c r="M15" i="20"/>
  <c r="N15" i="20"/>
  <c r="M16" i="20"/>
  <c r="N16" i="20"/>
  <c r="M17" i="20"/>
  <c r="N17" i="20" s="1"/>
  <c r="M18" i="20"/>
  <c r="N18" i="20"/>
  <c r="M19" i="20"/>
  <c r="N19" i="20" s="1"/>
  <c r="M14" i="20"/>
  <c r="N14" i="20" s="1"/>
  <c r="J19" i="14"/>
  <c r="J39" i="20"/>
  <c r="J38" i="20"/>
  <c r="J37" i="20"/>
  <c r="J31" i="20"/>
  <c r="J16" i="20"/>
  <c r="J18" i="20"/>
  <c r="J14" i="20"/>
  <c r="J14" i="8"/>
  <c r="J15" i="8"/>
  <c r="J16" i="8"/>
  <c r="J17" i="8"/>
  <c r="J18" i="8"/>
  <c r="J19" i="8"/>
  <c r="J21" i="8"/>
  <c r="J19" i="20" l="1"/>
  <c r="J17" i="20"/>
  <c r="J33" i="20"/>
  <c r="J32" i="20"/>
  <c r="J15" i="20"/>
  <c r="J27" i="20"/>
  <c r="J26" i="20"/>
  <c r="J25" i="20"/>
  <c r="J24" i="20"/>
  <c r="J13" i="8"/>
  <c r="J15" i="14" l="1"/>
  <c r="J18" i="14"/>
  <c r="C26" i="14"/>
  <c r="R19" i="20"/>
  <c r="R14" i="20"/>
  <c r="Q15" i="20"/>
  <c r="Q16" i="20"/>
  <c r="Q17" i="20"/>
  <c r="R17" i="20" s="1"/>
  <c r="Q18" i="20"/>
  <c r="R18" i="20" s="1"/>
  <c r="Q19" i="20"/>
  <c r="Q14" i="20"/>
  <c r="J17" i="14" l="1"/>
  <c r="T16" i="20"/>
  <c r="U16" i="20"/>
  <c r="T15" i="20"/>
  <c r="U15" i="20"/>
  <c r="R16" i="20"/>
  <c r="R15" i="20"/>
  <c r="U14" i="20"/>
  <c r="T14" i="20"/>
  <c r="T19" i="20"/>
  <c r="U19" i="20"/>
  <c r="U18" i="20"/>
  <c r="T18" i="20"/>
  <c r="T17" i="20"/>
  <c r="U17" i="20"/>
  <c r="J20" i="14"/>
  <c r="J22" i="14"/>
  <c r="J23" i="14"/>
  <c r="J24" i="14"/>
  <c r="J21" i="14"/>
  <c r="J16" i="14"/>
  <c r="I26" i="14"/>
  <c r="H26" i="14"/>
  <c r="J13" i="14"/>
  <c r="J14" i="14"/>
  <c r="J26" i="14" l="1"/>
  <c r="J21" i="20"/>
  <c r="B35" i="22"/>
  <c r="B29" i="22"/>
  <c r="B27" i="22"/>
  <c r="B26" i="22"/>
  <c r="C34" i="22" s="1"/>
  <c r="B25" i="22"/>
  <c r="C22" i="22"/>
  <c r="C14" i="22"/>
  <c r="B13" i="22"/>
  <c r="B17" i="22"/>
  <c r="B21" i="22"/>
  <c r="C24" i="22" s="1"/>
  <c r="C18" i="22"/>
  <c r="C8" i="8" l="1"/>
  <c r="C7" i="8"/>
  <c r="C6" i="8"/>
  <c r="C5" i="8"/>
  <c r="C4" i="8"/>
  <c r="C3" i="8"/>
  <c r="B24" i="8"/>
  <c r="D20" i="8"/>
  <c r="B27" i="14"/>
  <c r="B12" i="12" s="1"/>
  <c r="C8" i="14"/>
  <c r="C7" i="14"/>
  <c r="C6" i="14"/>
  <c r="C5" i="14"/>
  <c r="C4" i="14"/>
  <c r="C3" i="14"/>
  <c r="B43" i="20"/>
  <c r="C42" i="20"/>
  <c r="C41" i="20"/>
  <c r="C32" i="22" s="1"/>
  <c r="C35" i="20"/>
  <c r="C31" i="22" s="1"/>
  <c r="C29" i="20"/>
  <c r="C30" i="22" s="1"/>
  <c r="C21" i="20"/>
  <c r="C28" i="22" s="1"/>
  <c r="C8" i="20"/>
  <c r="C7" i="20"/>
  <c r="C6" i="20"/>
  <c r="C5" i="20"/>
  <c r="C4" i="20"/>
  <c r="C3" i="20"/>
  <c r="C57" i="11"/>
  <c r="C56" i="11"/>
  <c r="J47" i="11"/>
  <c r="J48" i="11"/>
  <c r="H51" i="11"/>
  <c r="I51" i="11"/>
  <c r="J54" i="11"/>
  <c r="J42" i="11"/>
  <c r="J43" i="11"/>
  <c r="J38" i="11"/>
  <c r="J20" i="8" l="1"/>
  <c r="J50" i="11"/>
  <c r="I56" i="11"/>
  <c r="H56" i="11"/>
  <c r="J53" i="11"/>
  <c r="J49" i="11"/>
  <c r="J51" i="11"/>
  <c r="J44" i="11"/>
  <c r="J41" i="11"/>
  <c r="J40" i="11"/>
  <c r="J39" i="11"/>
  <c r="F22" i="22" l="1"/>
  <c r="F24" i="22" s="1"/>
  <c r="G22" i="22"/>
  <c r="G24" i="22" s="1"/>
  <c r="J45" i="11"/>
  <c r="J56" i="11" s="1"/>
  <c r="C34" i="11" l="1"/>
  <c r="C18" i="11"/>
  <c r="C8" i="11"/>
  <c r="C7" i="11"/>
  <c r="C6" i="11"/>
  <c r="C5" i="11"/>
  <c r="C4" i="11"/>
  <c r="C3" i="11"/>
  <c r="C8" i="22"/>
  <c r="C7" i="22"/>
  <c r="C6" i="22"/>
  <c r="C5" i="22"/>
  <c r="C4" i="22"/>
  <c r="C3" i="22"/>
  <c r="B31" i="22"/>
  <c r="B30" i="22"/>
  <c r="H29" i="22"/>
  <c r="S21" i="22"/>
  <c r="P21" i="22"/>
  <c r="S17" i="22"/>
  <c r="P17" i="22"/>
  <c r="C20" i="22"/>
  <c r="S13" i="22"/>
  <c r="P13" i="22"/>
  <c r="C16" i="22"/>
  <c r="F19" i="21"/>
  <c r="F14" i="16" s="1"/>
  <c r="C13" i="21"/>
  <c r="C9" i="21"/>
  <c r="B8" i="12"/>
  <c r="B8" i="5"/>
  <c r="C8" i="21"/>
  <c r="C7" i="21"/>
  <c r="C6" i="21"/>
  <c r="C5" i="21"/>
  <c r="C4" i="21"/>
  <c r="C12" i="21"/>
  <c r="C19" i="21" s="1"/>
  <c r="B7" i="12"/>
  <c r="B21" i="5"/>
  <c r="B7" i="5"/>
  <c r="B6" i="5"/>
  <c r="B5" i="5"/>
  <c r="B4" i="5"/>
  <c r="B3" i="5"/>
  <c r="B6" i="12"/>
  <c r="B5" i="12"/>
  <c r="B4" i="12"/>
  <c r="B3" i="12"/>
  <c r="C11" i="16"/>
  <c r="J21" i="11" l="1"/>
  <c r="H22" i="22"/>
  <c r="H24" i="22" s="1"/>
  <c r="J27" i="11"/>
  <c r="I34" i="11"/>
  <c r="J32" i="11"/>
  <c r="J31" i="11"/>
  <c r="J30" i="11"/>
  <c r="H34" i="11"/>
  <c r="J28" i="11"/>
  <c r="J25" i="11"/>
  <c r="J23" i="11"/>
  <c r="F18" i="22" l="1"/>
  <c r="F20" i="22" s="1"/>
  <c r="G18" i="22"/>
  <c r="G20" i="22" s="1"/>
  <c r="H18" i="22"/>
  <c r="H20" i="22" s="1"/>
  <c r="J34" i="11"/>
  <c r="I41" i="20" l="1"/>
  <c r="G32" i="22" s="1"/>
  <c r="H41" i="20"/>
  <c r="F32" i="22" s="1"/>
  <c r="I35" i="20"/>
  <c r="G31" i="22" s="1"/>
  <c r="I21" i="20"/>
  <c r="G28" i="22" s="1"/>
  <c r="H32" i="22" l="1"/>
  <c r="H35" i="20"/>
  <c r="J41" i="20"/>
  <c r="H21" i="20"/>
  <c r="F28" i="22" s="1"/>
  <c r="H29" i="20"/>
  <c r="F30" i="22" s="1"/>
  <c r="I29" i="20"/>
  <c r="G30" i="22" s="1"/>
  <c r="J35" i="20"/>
  <c r="F31" i="22" l="1"/>
  <c r="H31" i="22" s="1"/>
  <c r="G34" i="22"/>
  <c r="I42" i="20"/>
  <c r="I43" i="20" s="1"/>
  <c r="H42" i="20"/>
  <c r="H43" i="20" s="1"/>
  <c r="J29" i="20"/>
  <c r="J42" i="20" s="1"/>
  <c r="J43" i="20" s="1"/>
  <c r="H30" i="22" l="1"/>
  <c r="F34" i="22"/>
  <c r="H28" i="22"/>
  <c r="H34" i="22" l="1"/>
  <c r="J16" i="11"/>
  <c r="B11" i="12"/>
  <c r="B21" i="12" s="1"/>
  <c r="H27" i="14" l="1"/>
  <c r="J27" i="14" l="1"/>
  <c r="E21" i="12" s="1"/>
  <c r="F13" i="16" s="1"/>
  <c r="I27" i="14"/>
  <c r="J14" i="11" l="1"/>
  <c r="I18" i="11" l="1"/>
  <c r="G14" i="22" s="1"/>
  <c r="H18" i="11"/>
  <c r="F14" i="22" s="1"/>
  <c r="L12" i="5"/>
  <c r="L21" i="5" s="1"/>
  <c r="K12" i="5"/>
  <c r="K21" i="5" s="1"/>
  <c r="J12" i="5"/>
  <c r="J21" i="5" s="1"/>
  <c r="I12" i="5"/>
  <c r="I21" i="5" s="1"/>
  <c r="H57" i="11" l="1"/>
  <c r="F16" i="22"/>
  <c r="F25" i="22" s="1"/>
  <c r="F35" i="22" s="1"/>
  <c r="I57" i="11"/>
  <c r="J15" i="11"/>
  <c r="J18" i="11" s="1"/>
  <c r="J57" i="11" s="1"/>
  <c r="M21" i="5"/>
  <c r="G16" i="22" l="1"/>
  <c r="G25" i="22" s="1"/>
  <c r="G35" i="22" s="1"/>
  <c r="H14" i="22"/>
  <c r="H16" i="22" s="1"/>
  <c r="H25" i="22" s="1"/>
  <c r="H35" i="22" l="1"/>
  <c r="C15" i="5"/>
  <c r="Q13" i="5" s="1"/>
  <c r="Q18" i="5" s="1"/>
  <c r="E12" i="5" l="1"/>
  <c r="D13" i="5"/>
  <c r="E13" i="5" s="1"/>
  <c r="E21" i="5" l="1"/>
  <c r="F12" i="16" s="1"/>
  <c r="F16" i="16" s="1"/>
  <c r="F18" i="16" s="1"/>
  <c r="E19" i="16" l="1"/>
</calcChain>
</file>

<file path=xl/sharedStrings.xml><?xml version="1.0" encoding="utf-8"?>
<sst xmlns="http://schemas.openxmlformats.org/spreadsheetml/2006/main" count="456" uniqueCount="224">
  <si>
    <t>แบบแสดงรายการ ปริมาณงาน และราคา</t>
  </si>
  <si>
    <t xml:space="preserve">เจ้าของโครงการ         </t>
  </si>
  <si>
    <t xml:space="preserve">สถานที่ก่อสร้าง           </t>
  </si>
  <si>
    <t xml:space="preserve">แบบเลขที่                </t>
  </si>
  <si>
    <t xml:space="preserve">แบบ ปร.4 และ ปร.5   </t>
  </si>
  <si>
    <t xml:space="preserve">คำนวณราคากลาง                </t>
  </si>
  <si>
    <t>หน่วย : บาท</t>
  </si>
  <si>
    <t>ลำดับ</t>
  </si>
  <si>
    <t>รายละเอียด</t>
  </si>
  <si>
    <t>จำนวน</t>
  </si>
  <si>
    <t>หน่วย</t>
  </si>
  <si>
    <t>ราคาต่อหน่วย</t>
  </si>
  <si>
    <t>รวมเป็นเงิน( บาท )</t>
  </si>
  <si>
    <t>รวมเป็นเงิน</t>
  </si>
  <si>
    <t>หมายเหตุ</t>
  </si>
  <si>
    <t>ยกมา</t>
  </si>
  <si>
    <t>รวม</t>
  </si>
  <si>
    <t>วัสดุ</t>
  </si>
  <si>
    <t>ค่าแรง</t>
  </si>
  <si>
    <t>รวมค่าวัสดุ</t>
  </si>
  <si>
    <t>รวมค่าแรง</t>
  </si>
  <si>
    <t>1.1.ชนิดและมูลค่าผลิตภัณฑ์ที่ได้ MIT</t>
  </si>
  <si>
    <t>1.2. ชนิดและมูลค่าผลิตภัณฑ์ที่ผลิตในไทยแต่ไม่ได้ MIT</t>
  </si>
  <si>
    <t>1.3.ชนิดและมูลค่า ผลิตภัณฑ์ที่ไม่ใช่ของไทย</t>
  </si>
  <si>
    <t>ส่วนงานที่ 1 ค่างานต้นทุน (คำนวณในราคาทุน)</t>
  </si>
  <si>
    <t>งาน</t>
  </si>
  <si>
    <t>ราคาต่อหน่วย(บาท)</t>
  </si>
  <si>
    <t>ราคารวม (บาท)</t>
  </si>
  <si>
    <t>ชุด</t>
  </si>
  <si>
    <t>ม.</t>
  </si>
  <si>
    <t>แบบสรุปราคากลางงานก่อสร้าง</t>
  </si>
  <si>
    <t>ค่าก่อสร้าง</t>
  </si>
  <si>
    <t>แบบ ปร.5(ก)</t>
  </si>
  <si>
    <t>ค่างานต้นทุน</t>
  </si>
  <si>
    <t>FACTOR</t>
  </si>
  <si>
    <t>F</t>
  </si>
  <si>
    <t xml:space="preserve">รวมราคา </t>
  </si>
  <si>
    <t>เงื่อนไขการใช้ตาราง FACTOR F</t>
  </si>
  <si>
    <t>เงินล่วงหน้าจ่าย ..................0 %</t>
  </si>
  <si>
    <t>A</t>
  </si>
  <si>
    <t>B</t>
  </si>
  <si>
    <t>ภาษีมูลค่าเพิ่ม .....................7 %</t>
  </si>
  <si>
    <t>C</t>
  </si>
  <si>
    <t>D</t>
  </si>
  <si>
    <t>E</t>
  </si>
  <si>
    <t>factor f</t>
  </si>
  <si>
    <t xml:space="preserve">ชื่อโครงการ : </t>
  </si>
  <si>
    <t xml:space="preserve">หน่วยงาน : </t>
  </si>
  <si>
    <t xml:space="preserve">สถานที่ก่อสร้าง : </t>
  </si>
  <si>
    <t>คำนวณราคากลาง  :</t>
  </si>
  <si>
    <t>ส่วนงานที่ 3 ค่าใช้จ่ายพิเศษตามข้อกำหนด</t>
  </si>
  <si>
    <t>ค่าใช้จ่ายในกรณีไม่อนุญาตให้คนงานพักในสถานที่ก่อสร้าง</t>
  </si>
  <si>
    <t>เที่ยว</t>
  </si>
  <si>
    <t xml:space="preserve"> </t>
  </si>
  <si>
    <t>งานสถาปัตยกรรม</t>
  </si>
  <si>
    <t>งานฝ้าเพดาน</t>
  </si>
  <si>
    <t>งานบัวพื้น</t>
  </si>
  <si>
    <t>บัวตกแต่ง PVC บัวพื้น ขนาด 4 นิ้ว (สีดำ)</t>
  </si>
  <si>
    <t>ถนนสามเสน แขวงวชิรพยาบาล เขตดุสิต กรุงเทพมหานคร</t>
  </si>
  <si>
    <t>สืบราคากลาง 3 ราย</t>
  </si>
  <si>
    <t>ภาษีมูลค่าเพิ่ม</t>
  </si>
  <si>
    <t>แบบ ปร.5(ข)</t>
  </si>
  <si>
    <t>รวมค่าก่อสร้างทั้งโครงการ</t>
  </si>
  <si>
    <t>สรุปราคากลาง</t>
  </si>
  <si>
    <t xml:space="preserve">แบบ ปร.6 </t>
  </si>
  <si>
    <t>แบบสรุปราคากลางงานก่อสร้างอาคาร</t>
  </si>
  <si>
    <t>ชื่อโครงการ/งานก่อสร้าง</t>
  </si>
  <si>
    <t>ที่แนบ  มีจำนวน  1 ชุด</t>
  </si>
  <si>
    <t>สรุป</t>
  </si>
  <si>
    <t>ราคากลาง (ตัวอักษร)</t>
  </si>
  <si>
    <t>คณะกรรมการกำหนดราคากลาง</t>
  </si>
  <si>
    <t>F1</t>
  </si>
  <si>
    <t>F2</t>
  </si>
  <si>
    <t>F3</t>
  </si>
  <si>
    <t>F4</t>
  </si>
  <si>
    <t>F5</t>
  </si>
  <si>
    <t>IL-01-02-67</t>
  </si>
  <si>
    <t>บิวท์อิน แบ็คดรอป ตามรูปแบบรายการ</t>
  </si>
  <si>
    <t>บิวท์อิน ปิดหน้าต่าง ตามรูปแบบรายการ</t>
  </si>
  <si>
    <t>บิวท์อิน เคาน์เตอร์ต้อนรับ ตามรูปแบบรายการ</t>
  </si>
  <si>
    <t>บิวท์อิน ตู้เก็บของ ตามรูปแบบรายการ</t>
  </si>
  <si>
    <t>B1</t>
  </si>
  <si>
    <t>B2</t>
  </si>
  <si>
    <t>B3</t>
  </si>
  <si>
    <t>B4</t>
  </si>
  <si>
    <t>B5</t>
  </si>
  <si>
    <t>RL-1</t>
  </si>
  <si>
    <t>งาน ป้ายและสัญลักษณ์</t>
  </si>
  <si>
    <t>SN-1</t>
  </si>
  <si>
    <t>SN-2</t>
  </si>
  <si>
    <t>SN-3</t>
  </si>
  <si>
    <t xml:space="preserve">โต๊ะสำนักงาน ตามรูปแบบรายการ (วัสดุสีเลือกภายหลัง) </t>
  </si>
  <si>
    <t>โต๊ะประชุม ตามรูปแบบรายการ (วัสดุสีเลือกภายหลัง)</t>
  </si>
  <si>
    <t>โต๊ะเรียน ตามรูปแบบรายการ (วัสดุสีเลือกภายหลัง)</t>
  </si>
  <si>
    <t>เก้าอี้สำนักงาน ตามรูปแบบรายการ (วัสดุสีเลือกภายหลัง)</t>
  </si>
  <si>
    <t>เก้าอี้เรียน ตามรูปแบบรายการ (วัสดุสีเลือกภายหลัง)</t>
  </si>
  <si>
    <t>ม่านม้วนแบบกรองแสง สีเทา ระบบโซ่ดึง ขนาด กว้าง 1.00 x สูง 2.55 ม.</t>
  </si>
  <si>
    <t>ม่านม้วนแบบกรองแสง สีเทา ระบบโซ่ดึง ขนาด กว้าง 1.03 x สูง 2.55 ม.</t>
  </si>
  <si>
    <t>ม่านม้วนแบบกรองแสง สีเทา ระบบโซ่ดึง ขนาด กว้าง 1.08 x สูง 2.55 ม.</t>
  </si>
  <si>
    <t>ม่านม้วนแบบกรองแสง สีเทา ระบบโซ่ดึง ขนาด กว้าง 1.10 x สูง 2.55 ม.</t>
  </si>
  <si>
    <t>สติ๊กเกอร์ตกแต่งกระจก ขนาด กว้าง 1.00 x สูง 2.50 ม.</t>
  </si>
  <si>
    <t>3.1.1</t>
  </si>
  <si>
    <t>3.1.2</t>
  </si>
  <si>
    <t>งานอื่นๆ (โปรดระบุ)</t>
  </si>
  <si>
    <t>งานระบบไฟฟ้ากำลัง</t>
  </si>
  <si>
    <t>ท่อและสายไฟ ย่อยระบบไฟฟ้ากำลัง</t>
  </si>
  <si>
    <t>ท่อร้อยสายไฟย่อย ระบบไฟฟ้ากำลัง</t>
  </si>
  <si>
    <t>งานสายไฟฟ้า 2.5 Sq.mm. IEC-01 (THW)</t>
  </si>
  <si>
    <t>งานสายไฟฟ้า 4 Sq.mm. IEC-01 (THW)</t>
  </si>
  <si>
    <t>โคมไฟส่องสว่าง</t>
  </si>
  <si>
    <t>สวิทช์และเต้ารับไฟฟ้า</t>
  </si>
  <si>
    <t>สวิทช์ทางเดียว</t>
  </si>
  <si>
    <t>เต้ารับไฟฟ้าคู่พร้อมกราวด์</t>
  </si>
  <si>
    <t>สายไฟฟ้าย่อย ระบบไฟฟ้ากำลัง</t>
  </si>
  <si>
    <t>EX.1</t>
  </si>
  <si>
    <t>งานรื้อถอนดวงโคมพร้อมสายไฟฟ้า (ชุดโคมหลอดฟลูออเรสเซนต์ ชนิดเดี่ยว, คู่, กล่องเหล็กพับเปลือยหรือชนิดใกล้เคียง)</t>
  </si>
  <si>
    <t>DX.1</t>
  </si>
  <si>
    <t>WX.1</t>
  </si>
  <si>
    <t>F.1</t>
  </si>
  <si>
    <t>งานตกแต่ง</t>
  </si>
  <si>
    <t>ฝ้าเพดานพลาสวูด CNC ฉลุลาย พร้อมรางไฟ LED ขนาด 1.20 x 1.20 ม.</t>
  </si>
  <si>
    <t>ฝ้าเพดานพลาสวูด CNC ฉลุลาย พร้อมรางไฟ LED ขนาด  2.40 x 1.20 ม.</t>
  </si>
  <si>
    <t>งานทาสี</t>
  </si>
  <si>
    <t>ขัดทำความสะอาดผนังและฝ้าเพดานก่อนทาสี</t>
  </si>
  <si>
    <t>ทาสีรองพื้นปูนเก่า</t>
  </si>
  <si>
    <t>ทาสีอะคริลิกภายใน</t>
  </si>
  <si>
    <t>ตรม.</t>
  </si>
  <si>
    <t>สติ๊กเกอร์สัญลักษณ์องค์กร ขนาด 0.50 x 0.50 ม.+ปิดบนแผ่นพลาสวู๊ด</t>
  </si>
  <si>
    <t>สติ๊กเกอร์ตกแต่งกระจก (ติดตั้งบนไม้อัด) ขนาด กว้าง 1.00 x สูง 2.50 ม.</t>
  </si>
  <si>
    <t>งานรื้อถอน</t>
  </si>
  <si>
    <t>ชุดโคมไฟแทรคไลท์ หลอด LED 3x9 วัตต์</t>
  </si>
  <si>
    <t>โคมไฟตะแกรงอะลูมิเนียมติดลอย หลอด LED T8 3x16 วัตต์ (ใช้ของเดิมย้ายตำแหน่งติดตั้ง)</t>
  </si>
  <si>
    <t>ชุดแขวนโคมไฟตะแกรงอะลูมิเนียม</t>
  </si>
  <si>
    <t>งานสายไฟฟ้า 2x2.5 Sq.mm. IEC-53 (VCT)</t>
  </si>
  <si>
    <t>Power Supply for LED</t>
  </si>
  <si>
    <t>LED Strip Light</t>
  </si>
  <si>
    <t>B6</t>
  </si>
  <si>
    <t>บิวท์อิน ตู้เก็บของและผนังตกแต่ง ตามรูปแบบรายการ</t>
  </si>
  <si>
    <t>งาน ตกแต่งผนัง</t>
  </si>
  <si>
    <t>WD-1</t>
  </si>
  <si>
    <t>WD-2</t>
  </si>
  <si>
    <t>WD-3</t>
  </si>
  <si>
    <t>ผนังตกแต่งลวดลายตามแบบ 1</t>
  </si>
  <si>
    <t>ผนังตกแต่งลวดลายตามแบบ 2</t>
  </si>
  <si>
    <t>ผนังตกแต่งลวดลายตามแบบ 3</t>
  </si>
  <si>
    <t>บิวท์อิน ตู้เก็บของพร้อมกระดานกระจกและตกแต่งผนัง ตามรูปแบบรายการ</t>
  </si>
  <si>
    <t>ดอกเบี้ยเงินกู้ .......................7 %</t>
  </si>
  <si>
    <t>เงินประกันผลงานหัก ........ 0 %</t>
  </si>
  <si>
    <t xml:space="preserve">รวมราคากลุ่มงานที่ 1  งานปรับปรุงและก่อสร้าง </t>
  </si>
  <si>
    <t>รวมราคากลุ่มงานที่ 2 งานครุภัณฑ์จัดจ้างหรือสั่งทำ</t>
  </si>
  <si>
    <t>รวมราคากลุ่มงานที่  3 งานผังบริเวณและสิ่งก่อสร้างอื่น ๆ(งานภูมิทัศน์)</t>
  </si>
  <si>
    <t>แบบสรุปค่าครุภัณฑ์จัดซื้อ</t>
  </si>
  <si>
    <t>แบบ ปร.5(พ)</t>
  </si>
  <si>
    <t xml:space="preserve"> แบบแสดงรายการ ปริมาณงาน และราคา  </t>
  </si>
  <si>
    <t>(ค่าใช้จ่ายพิเศษตามข้อกำหนดและค่าใช้จ่ายอื่นที่จำเป็นต้องมี)</t>
  </si>
  <si>
    <t>รวมค่าใช้จ่ายพิเศษ</t>
  </si>
  <si>
    <t>แบบ ปร.4</t>
  </si>
  <si>
    <t>รวมทั้งหมด</t>
  </si>
  <si>
    <t>กลุ่มงานที่  1 งานปรับปรุงก่อสร้าง</t>
  </si>
  <si>
    <t>-</t>
  </si>
  <si>
    <t>การกำหนดราคาค่าวัสดุ</t>
  </si>
  <si>
    <t>การกำหนดราคาค่าแรงงาน</t>
  </si>
  <si>
    <t>1  ตามบัญชีค่าแรงงาน/ดำเนินการสำหรับการถอดแบบคำนวณราคากลางงานก่อสร้าง</t>
  </si>
  <si>
    <t>กรมบัญชีกลาง กระทรวงกลางคลัง ใช้เผยแพร่ ฉบับปรับปรุง เดือน มีนาคม พ.ศ.2566</t>
  </si>
  <si>
    <t>กรณีมีเผยแพร่หลายจังหวัด ใช้จังหวัดที่ราคาวัสดุรวมค่าขนส่งถึงสถานที่ก่อสร้าง ต่ำสุด</t>
  </si>
  <si>
    <t>2  รายการที่ ข้อ 1 ไม่มีเผยแพร่ ใช้ร้อยละ 30-37 ของราคาวัสดุ</t>
  </si>
  <si>
    <t>รายการที่ ข้อ 1 และ ข้อ 2 ไม่มีเผยแพร่ สืบจากร้านค้าหรือตัวแทนจำหน่ายในท้องที่ส่วนกลางและจังหวัดใกล้เคียง</t>
  </si>
  <si>
    <t>3  รายการที่ ข้อ 1 ไม่มีเผยแพร่ และไม่เป็นไปตาม ข้อ 2 กำหนดตามความเหมาะสม</t>
  </si>
  <si>
    <t>โดยใช้ราคาจากร้านค้าหรือตัวแทนจำหน่าย ที่ราคาวัสดุรวมค่าขนส่งถึงสถานที่ก่อสร้าง ต่ำสุด</t>
  </si>
  <si>
    <t xml:space="preserve">   และสอดคล้องกับลักษณะงาน</t>
  </si>
  <si>
    <t>วัสดุก่อสร้างรายการใดมีเป็นจำนวนมาก พิจารณาจากมูลค่ารายการนั้น มีค่าตั้งแต่ร้อยละ 10 ขึ้นไป</t>
  </si>
  <si>
    <t>เมื่อเทียบกับมูลค่าวัสดุก่อสร้างรวมทั้งโครงการ ใช้ราคาต่ำสุดที่ได้จากข้อ 1,2 และ3</t>
  </si>
  <si>
    <t>รื้อ+ขนทิ้ง</t>
  </si>
  <si>
    <t>รื้อ+กอง</t>
  </si>
  <si>
    <t>งานรื้อถอนกระจกช่องแสงประตู คงกรอบอลูมิเนียมไว้ (ระบุตำแหน่งกองเก็บภายหลัง)</t>
  </si>
  <si>
    <t>งานรื้อถอนกระจกช่องแสงหน้าต่าง คงกรอบอลูมิเนียมไว้  (ระบุตำแหน่งกองเก็บภายหลัง)</t>
  </si>
  <si>
    <t>งานวัสดุผิวพื้น</t>
  </si>
  <si>
    <t>ท่อร้อยสาย Dia 1/2" EMT</t>
  </si>
  <si>
    <t>งานเบ็ดเตล็ด อุปกรณ์ที่ใช้ในการติดตั้งสายไฟ (ร้อยละ 5 ของราคาสายไฟ)</t>
  </si>
  <si>
    <t>งานเบ็ดเตล็ด อุปกรณ์ที่ใช้ในการติดตั้งท่อร้อยสายไฟ (ร้อยละ15 ของราคาท่อร้อยสายไฟ)</t>
  </si>
  <si>
    <t>กลุ่มงานที่ 2  งานครุภัณฑ์จัดจ้างหรือสั่งทำและงานตกแต่งภายในอาคาร</t>
  </si>
  <si>
    <t>งานตกแต่งภายในอาคาร</t>
  </si>
  <si>
    <t>งาน ติดตั้งม่าน แบบกันแสง</t>
  </si>
  <si>
    <t>แบบ ปร.4(ข)</t>
  </si>
  <si>
    <t>ส่วนงานที่ 2 ครุภัณฑ์จัดซื้อ หรือสั่งซื้อ</t>
  </si>
  <si>
    <t>คำนวณราคากลาง</t>
  </si>
  <si>
    <t>ลำดับที่</t>
  </si>
  <si>
    <t>รายการ</t>
  </si>
  <si>
    <t>รวมเป็นเงิน(บาท)</t>
  </si>
  <si>
    <t>รวมค่าวัสดุและค่าแรง (บาท)</t>
  </si>
  <si>
    <t>งานเตรียมงาน</t>
  </si>
  <si>
    <t>รั้วชั่วคราวปิดกั้นพื้นที่รอบโครงการ</t>
  </si>
  <si>
    <t>ตร.ม.</t>
  </si>
  <si>
    <t>ปิดกั้นพื้นที่รอบโครงการ</t>
  </si>
  <si>
    <t>ตลอดอายุสัญญา</t>
  </si>
  <si>
    <t>ระบบป้องกันฝุ่น</t>
  </si>
  <si>
    <t>ผ้าใบป้องกันฝุ่น ตามข้อบังคับ</t>
  </si>
  <si>
    <t>คำนวณจากคนงานที่ต้องใช้ 25 คน</t>
  </si>
  <si>
    <t>รถยนต์ 4 ล้อใหญ่ในการรับส่งคนงาน บรรทุกได้ 25 คน/เที่ยว</t>
  </si>
  <si>
    <t>ระยะเวลาในการขนส่งประมาณ</t>
  </si>
  <si>
    <t>วัน</t>
  </si>
  <si>
    <t>ป้องกันโดยรอบพื้นที่ก่อสร้าง</t>
  </si>
  <si>
    <t>ส่วนงานที่ 2 ค่างานครุภัณฑ์จัดซื้อ หรือสั่งซื้อ</t>
  </si>
  <si>
    <t>งานครุภัณฑ์จัดจ้างหรือสั่งทำ</t>
  </si>
  <si>
    <t>โครงการจัดตั้งศูนย์ความร่วมมือทางการศึกษาไทย-จีน ของกรุงเทพมหานคร</t>
  </si>
  <si>
    <t>สำนักงานอธิการบดี มหาวิทยาลัยนวมินทราธิราช</t>
  </si>
  <si>
    <r>
      <t xml:space="preserve">ตามสำนักงานนโยบายและยุทธศาสตร์การค้า กระทรวงพาณิชย์ เผยแพร่ </t>
    </r>
    <r>
      <rPr>
        <b/>
        <sz val="14"/>
        <rFont val="AngsanaUPC"/>
        <family val="1"/>
      </rPr>
      <t>เดือน มิถุนายน พ.ศ. 2567</t>
    </r>
  </si>
  <si>
    <r>
      <t xml:space="preserve">รายการที่ข้อ1 ไม่มีเผยแพร่ ใช้ราคาวัสดุตามสำนักงานพาณิชย์จังหวัดใกล้เคียง เผยแพร่ </t>
    </r>
    <r>
      <rPr>
        <b/>
        <sz val="14"/>
        <rFont val="AngsanaUPC"/>
        <family val="1"/>
      </rPr>
      <t>เดือน มิถุนายน พ.ศ. 2567</t>
    </r>
  </si>
  <si>
    <t>ซ่อมแซมพื้นผิวหินอ่อนเดิม พร้อมขัดและเคลือบเงา</t>
  </si>
  <si>
    <t>แผ่นไม้อัดหนา 6 มม.ปิดลามิเนตสีขาวด้าน 2 หน้า พร้อมโครงเคร่า</t>
  </si>
  <si>
    <t>AV1</t>
  </si>
  <si>
    <t>ทีวี 55" พร้อมขายึดจอ</t>
  </si>
  <si>
    <t>AV2</t>
  </si>
  <si>
    <t>AV4</t>
  </si>
  <si>
    <t>เครื่องขยายเสียง</t>
  </si>
  <si>
    <t>ลำโพงแขวนผนัง</t>
  </si>
  <si>
    <t>ไมค์มีสาย</t>
  </si>
  <si>
    <t>ตู้ RACK 15U วางพื้น</t>
  </si>
  <si>
    <t>งานครุภัณฑ์จัดซื้อหรือสั่งซื้อ</t>
  </si>
  <si>
    <t>โถงทางเดิน+ห้องประชุม+สำนักงาน+ห้องเรียน+โถงบันไดทางขึ้นอาคาร+โถงหน้าลิฟต์</t>
  </si>
  <si>
    <t>ไมค์ลอยตัว และเครื่องรับสัญญาณไมค์แบบ Wireless</t>
  </si>
  <si>
    <t>จอ LED Full Color Display Indoor P5 Cabinet Size (กว้าง x ยาว) 960 mm x 960 mm พร้อมโครงสร้าง เดินระบบติดตั้ง และ Setup ระบบ</t>
  </si>
  <si>
    <t>*ลด 5%</t>
  </si>
  <si>
    <t>เมื่อวันที่       เดือน กรกฎาคม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</si>
</sst>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00_-;\-* #,##0.0000_-;_-* &quot;-&quot;??_-;_-@_-"/>
    <numFmt numFmtId="167" formatCode="_-* #,##0.00000_-;\-* #,##0.00000_-;_-* &quot;-&quot;??_-;_-@_-"/>
    <numFmt numFmtId="168" formatCode="[$-107041E]d\ mmm\ yy;@"/>
    <numFmt numFmtId="169" formatCode="&quot; &quot;#,##0.00&quot; &quot;;&quot;-&quot;#,##0.00&quot; &quot;;&quot; -&quot;00&quot; &quot;;&quot; &quot;@&quot; &quot;"/>
    <numFmt numFmtId="170" formatCode="_(* #,##0_);_(* \(#,##0\);_(* &quot;-&quot;??_);_(@_)"/>
  </numFmts>
  <fonts count="3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name val="Angsana New"/>
      <family val="1"/>
    </font>
    <font>
      <sz val="11"/>
      <color theme="1"/>
      <name val="Calibri"/>
      <family val="2"/>
      <scheme val="minor"/>
    </font>
    <font>
      <sz val="16"/>
      <name val="AngsanaUPC"/>
      <family val="1"/>
    </font>
    <font>
      <b/>
      <sz val="16"/>
      <name val="AngsanaUPC"/>
      <family val="1"/>
    </font>
    <font>
      <b/>
      <sz val="16"/>
      <color rgb="FFFF0000"/>
      <name val="AngsanaUPC"/>
      <family val="1"/>
    </font>
    <font>
      <b/>
      <u/>
      <sz val="16"/>
      <name val="AngsanaUPC"/>
      <family val="1"/>
    </font>
    <font>
      <b/>
      <u val="singleAccounting"/>
      <sz val="16"/>
      <name val="AngsanaUPC"/>
      <family val="1"/>
    </font>
    <font>
      <sz val="14"/>
      <color rgb="FF000000"/>
      <name val="Cordia New"/>
      <family val="2"/>
    </font>
    <font>
      <u val="singleAccounting"/>
      <sz val="16"/>
      <name val="AngsanaUPC"/>
      <family val="1"/>
    </font>
    <font>
      <sz val="16"/>
      <name val="CordiaUPC"/>
      <family val="2"/>
    </font>
    <font>
      <sz val="11"/>
      <color theme="1"/>
      <name val="Tahoma"/>
      <family val="2"/>
      <charset val="222"/>
    </font>
    <font>
      <sz val="14"/>
      <name val="Cordia New"/>
      <family val="2"/>
    </font>
    <font>
      <sz val="14"/>
      <name val="CordiaUPC"/>
      <family val="2"/>
      <charset val="222"/>
    </font>
    <font>
      <sz val="8"/>
      <name val="Calibri"/>
      <family val="2"/>
      <charset val="222"/>
      <scheme val="minor"/>
    </font>
    <font>
      <sz val="10"/>
      <color rgb="FF00000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  <charset val="222"/>
    </font>
    <font>
      <sz val="16"/>
      <color theme="1"/>
      <name val="TH SarabunPSK"/>
      <family val="2"/>
      <charset val="222"/>
    </font>
    <font>
      <sz val="16"/>
      <name val="AngsanaUPC"/>
      <family val="1"/>
      <charset val="222"/>
    </font>
    <font>
      <sz val="16"/>
      <color theme="1"/>
      <name val="AngsanaUPC"/>
      <family val="1"/>
      <charset val="222"/>
    </font>
    <font>
      <sz val="16"/>
      <color rgb="FFFF0000"/>
      <name val="AngsanaUPC"/>
      <family val="1"/>
      <charset val="222"/>
    </font>
    <font>
      <b/>
      <sz val="16"/>
      <color rgb="FFFF0000"/>
      <name val="AngsanaUPC"/>
      <family val="1"/>
      <charset val="222"/>
    </font>
    <font>
      <b/>
      <sz val="16"/>
      <name val="TH SarabunPSK"/>
      <family val="2"/>
      <charset val="222"/>
    </font>
    <font>
      <sz val="16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color rgb="FFFFFF00"/>
      <name val="TH SarabunPSK"/>
      <family val="2"/>
      <charset val="222"/>
    </font>
    <font>
      <b/>
      <u val="singleAccounting"/>
      <sz val="16"/>
      <color rgb="FFFF0000"/>
      <name val="AngsanaUPC"/>
      <family val="1"/>
    </font>
    <font>
      <b/>
      <sz val="16"/>
      <color theme="1"/>
      <name val="AngsanaUPC"/>
      <family val="1"/>
    </font>
    <font>
      <sz val="16"/>
      <color rgb="FFFF0000"/>
      <name val="AngsanaUPC"/>
      <family val="1"/>
    </font>
    <font>
      <b/>
      <sz val="14"/>
      <name val="AngsanaUPC"/>
      <family val="1"/>
    </font>
    <font>
      <sz val="14"/>
      <name val="AngsanaUPC"/>
      <family val="1"/>
    </font>
    <font>
      <sz val="16"/>
      <color rgb="FF000000"/>
      <name val="AngsanaUPC"/>
      <family val="1"/>
    </font>
    <font>
      <b/>
      <sz val="16"/>
      <color rgb="FF000000"/>
      <name val="AngsanaUPC"/>
      <family val="1"/>
    </font>
    <font>
      <sz val="1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indexed="6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" fillId="0" borderId="0"/>
    <xf numFmtId="0" fontId="13" fillId="0" borderId="0"/>
    <xf numFmtId="43" fontId="14" fillId="0" borderId="0" applyFon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43" fontId="2" fillId="0" borderId="0" applyFont="0" applyFill="0" applyBorder="0" applyAlignment="0" applyProtection="0"/>
    <xf numFmtId="169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75">
    <xf numFmtId="0" fontId="0" fillId="0" borderId="0" xfId="0"/>
    <xf numFmtId="0" fontId="3" fillId="0" borderId="0" xfId="2" applyFont="1" applyAlignment="1">
      <alignment vertical="center"/>
    </xf>
    <xf numFmtId="0" fontId="3" fillId="0" borderId="0" xfId="4" applyFont="1" applyAlignment="1">
      <alignment vertical="center"/>
    </xf>
    <xf numFmtId="0" fontId="5" fillId="0" borderId="0" xfId="2" applyFont="1"/>
    <xf numFmtId="3" fontId="5" fillId="0" borderId="0" xfId="2" applyNumberFormat="1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/>
    <xf numFmtId="0" fontId="6" fillId="0" borderId="1" xfId="2" applyFont="1" applyBorder="1"/>
    <xf numFmtId="43" fontId="6" fillId="0" borderId="0" xfId="3" applyFont="1" applyFill="1"/>
    <xf numFmtId="43" fontId="6" fillId="0" borderId="0" xfId="3" applyFont="1" applyFill="1" applyBorder="1"/>
    <xf numFmtId="0" fontId="5" fillId="0" borderId="0" xfId="2" applyFont="1" applyAlignment="1">
      <alignment horizontal="center"/>
    </xf>
    <xf numFmtId="43" fontId="6" fillId="0" borderId="0" xfId="2" applyNumberFormat="1" applyFont="1"/>
    <xf numFmtId="3" fontId="6" fillId="0" borderId="0" xfId="2" applyNumberFormat="1" applyFont="1"/>
    <xf numFmtId="165" fontId="6" fillId="0" borderId="0" xfId="2" applyNumberFormat="1" applyFont="1" applyAlignment="1">
      <alignment horizontal="center"/>
    </xf>
    <xf numFmtId="0" fontId="6" fillId="0" borderId="18" xfId="2" applyFont="1" applyBorder="1" applyAlignment="1">
      <alignment horizontal="center"/>
    </xf>
    <xf numFmtId="0" fontId="6" fillId="0" borderId="18" xfId="2" applyFont="1" applyBorder="1"/>
    <xf numFmtId="0" fontId="6" fillId="0" borderId="0" xfId="4" applyFont="1" applyAlignment="1">
      <alignment horizontal="center" vertical="center" wrapText="1"/>
    </xf>
    <xf numFmtId="0" fontId="6" fillId="0" borderId="0" xfId="7" applyFont="1" applyAlignment="1">
      <alignment horizontal="center" vertical="center"/>
    </xf>
    <xf numFmtId="164" fontId="6" fillId="0" borderId="1" xfId="9" applyFont="1" applyFill="1" applyBorder="1" applyAlignment="1">
      <alignment vertical="center" wrapText="1"/>
    </xf>
    <xf numFmtId="164" fontId="6" fillId="0" borderId="0" xfId="9" applyFont="1" applyFill="1" applyBorder="1" applyAlignment="1">
      <alignment vertical="center" wrapText="1"/>
    </xf>
    <xf numFmtId="3" fontId="6" fillId="0" borderId="1" xfId="2" applyNumberFormat="1" applyFont="1" applyBorder="1"/>
    <xf numFmtId="0" fontId="6" fillId="0" borderId="1" xfId="8" applyFont="1" applyBorder="1" applyAlignment="1">
      <alignment vertical="center"/>
    </xf>
    <xf numFmtId="0" fontId="6" fillId="0" borderId="0" xfId="8" applyFont="1" applyAlignment="1">
      <alignment vertical="center"/>
    </xf>
    <xf numFmtId="0" fontId="5" fillId="0" borderId="23" xfId="2" applyFont="1" applyBorder="1" applyAlignment="1">
      <alignment vertical="center"/>
    </xf>
    <xf numFmtId="0" fontId="6" fillId="0" borderId="24" xfId="2" applyFont="1" applyBorder="1"/>
    <xf numFmtId="164" fontId="5" fillId="0" borderId="0" xfId="9" applyFont="1" applyFill="1" applyBorder="1" applyAlignment="1">
      <alignment vertical="center"/>
    </xf>
    <xf numFmtId="43" fontId="5" fillId="0" borderId="0" xfId="13" applyFont="1" applyFill="1" applyBorder="1" applyAlignment="1">
      <alignment vertical="center"/>
    </xf>
    <xf numFmtId="0" fontId="6" fillId="0" borderId="25" xfId="2" applyFont="1" applyBorder="1"/>
    <xf numFmtId="166" fontId="5" fillId="0" borderId="0" xfId="14" applyNumberFormat="1" applyFont="1" applyFill="1" applyBorder="1" applyAlignment="1">
      <alignment vertical="center"/>
    </xf>
    <xf numFmtId="166" fontId="6" fillId="0" borderId="0" xfId="14" applyNumberFormat="1" applyFont="1" applyFill="1" applyBorder="1" applyAlignment="1">
      <alignment vertical="center"/>
    </xf>
    <xf numFmtId="167" fontId="5" fillId="0" borderId="0" xfId="14" applyNumberFormat="1" applyFont="1" applyFill="1" applyBorder="1" applyAlignment="1">
      <alignment vertical="center"/>
    </xf>
    <xf numFmtId="43" fontId="6" fillId="0" borderId="0" xfId="3" applyFont="1" applyFill="1" applyBorder="1" applyAlignment="1">
      <alignment horizontal="left" vertical="center"/>
    </xf>
    <xf numFmtId="43" fontId="6" fillId="0" borderId="5" xfId="3" applyFont="1" applyFill="1" applyBorder="1" applyAlignment="1">
      <alignment horizontal="center" vertical="center"/>
    </xf>
    <xf numFmtId="43" fontId="6" fillId="0" borderId="0" xfId="3" applyFont="1" applyFill="1" applyBorder="1" applyAlignment="1">
      <alignment horizontal="center" vertical="center"/>
    </xf>
    <xf numFmtId="0" fontId="6" fillId="0" borderId="26" xfId="2" applyFont="1" applyBorder="1" applyAlignment="1">
      <alignment vertical="center"/>
    </xf>
    <xf numFmtId="0" fontId="5" fillId="0" borderId="25" xfId="2" applyFont="1" applyBorder="1"/>
    <xf numFmtId="0" fontId="6" fillId="0" borderId="0" xfId="8" applyFont="1"/>
    <xf numFmtId="166" fontId="11" fillId="0" borderId="0" xfId="14" applyNumberFormat="1" applyFont="1" applyFill="1" applyBorder="1" applyAlignment="1">
      <alignment vertical="center"/>
    </xf>
    <xf numFmtId="166" fontId="9" fillId="0" borderId="0" xfId="14" applyNumberFormat="1" applyFont="1" applyFill="1" applyBorder="1" applyAlignment="1">
      <alignment vertical="center"/>
    </xf>
    <xf numFmtId="0" fontId="6" fillId="0" borderId="25" xfId="8" applyFont="1" applyBorder="1"/>
    <xf numFmtId="0" fontId="6" fillId="0" borderId="27" xfId="2" applyFont="1" applyBorder="1" applyAlignment="1">
      <alignment vertical="center"/>
    </xf>
    <xf numFmtId="166" fontId="5" fillId="0" borderId="28" xfId="14" applyNumberFormat="1" applyFont="1" applyFill="1" applyBorder="1" applyAlignment="1">
      <alignment vertical="center"/>
    </xf>
    <xf numFmtId="0" fontId="5" fillId="0" borderId="28" xfId="2" applyFont="1" applyBorder="1" applyAlignment="1">
      <alignment vertical="center"/>
    </xf>
    <xf numFmtId="0" fontId="6" fillId="0" borderId="29" xfId="2" applyFont="1" applyBorder="1"/>
    <xf numFmtId="0" fontId="5" fillId="0" borderId="0" xfId="4" applyFont="1" applyAlignment="1">
      <alignment vertical="center"/>
    </xf>
    <xf numFmtId="0" fontId="6" fillId="0" borderId="0" xfId="4" applyFont="1"/>
    <xf numFmtId="0" fontId="5" fillId="0" borderId="0" xfId="4" applyFont="1"/>
    <xf numFmtId="168" fontId="6" fillId="0" borderId="0" xfId="4" applyNumberFormat="1" applyFont="1" applyAlignment="1">
      <alignment vertical="top"/>
    </xf>
    <xf numFmtId="0" fontId="5" fillId="0" borderId="0" xfId="2" applyFont="1" applyAlignment="1">
      <alignment horizontal="left"/>
    </xf>
    <xf numFmtId="43" fontId="5" fillId="0" borderId="0" xfId="3" applyFont="1" applyFill="1"/>
    <xf numFmtId="43" fontId="5" fillId="0" borderId="0" xfId="2" applyNumberFormat="1" applyFont="1" applyAlignment="1">
      <alignment vertical="center"/>
    </xf>
    <xf numFmtId="0" fontId="6" fillId="0" borderId="14" xfId="4" applyFont="1" applyBorder="1" applyAlignment="1">
      <alignment horizontal="center" vertical="center" wrapText="1"/>
    </xf>
    <xf numFmtId="0" fontId="6" fillId="0" borderId="15" xfId="4" applyFont="1" applyBorder="1" applyAlignment="1">
      <alignment horizontal="center" vertical="center" wrapText="1"/>
    </xf>
    <xf numFmtId="0" fontId="6" fillId="0" borderId="8" xfId="8" applyFont="1" applyBorder="1" applyAlignment="1">
      <alignment horizontal="center" vertical="center"/>
    </xf>
    <xf numFmtId="0" fontId="6" fillId="0" borderId="9" xfId="10" applyFont="1" applyBorder="1" applyAlignment="1" applyProtection="1">
      <alignment horizontal="left" vertical="center"/>
      <protection locked="0"/>
    </xf>
    <xf numFmtId="43" fontId="6" fillId="0" borderId="8" xfId="5" applyFont="1" applyFill="1" applyBorder="1"/>
    <xf numFmtId="43" fontId="6" fillId="0" borderId="8" xfId="5" applyFont="1" applyFill="1" applyBorder="1" applyAlignment="1">
      <alignment horizontal="center"/>
    </xf>
    <xf numFmtId="43" fontId="6" fillId="0" borderId="9" xfId="5" applyFont="1" applyFill="1" applyBorder="1"/>
    <xf numFmtId="3" fontId="6" fillId="0" borderId="8" xfId="2" applyNumberFormat="1" applyFont="1" applyBorder="1"/>
    <xf numFmtId="0" fontId="6" fillId="0" borderId="1" xfId="8" applyFont="1" applyBorder="1" applyAlignment="1">
      <alignment horizontal="center" vertical="center"/>
    </xf>
    <xf numFmtId="0" fontId="6" fillId="0" borderId="11" xfId="10" applyFont="1" applyBorder="1" applyAlignment="1" applyProtection="1">
      <alignment horizontal="left" vertical="center"/>
      <protection locked="0"/>
    </xf>
    <xf numFmtId="0" fontId="8" fillId="0" borderId="11" xfId="10" applyFont="1" applyBorder="1" applyAlignment="1" applyProtection="1">
      <alignment horizontal="left" vertical="center"/>
      <protection locked="0"/>
    </xf>
    <xf numFmtId="43" fontId="6" fillId="0" borderId="5" xfId="3" applyFont="1" applyFill="1" applyBorder="1" applyAlignment="1">
      <alignment horizontal="left" vertical="center"/>
    </xf>
    <xf numFmtId="43" fontId="6" fillId="0" borderId="5" xfId="3" applyFont="1" applyFill="1" applyBorder="1" applyAlignment="1" applyProtection="1">
      <alignment horizontal="left" vertical="center"/>
      <protection locked="0"/>
    </xf>
    <xf numFmtId="43" fontId="6" fillId="0" borderId="0" xfId="5" applyFont="1" applyFill="1"/>
    <xf numFmtId="0" fontId="6" fillId="0" borderId="0" xfId="4" applyFont="1" applyAlignment="1">
      <alignment vertical="center"/>
    </xf>
    <xf numFmtId="0" fontId="6" fillId="0" borderId="0" xfId="4" applyFont="1" applyAlignment="1">
      <alignment horizontal="right"/>
    </xf>
    <xf numFmtId="0" fontId="8" fillId="0" borderId="5" xfId="4" applyFont="1" applyBorder="1" applyAlignment="1">
      <alignment horizontal="center"/>
    </xf>
    <xf numFmtId="0" fontId="6" fillId="0" borderId="5" xfId="4" applyFont="1" applyBorder="1" applyAlignment="1">
      <alignment horizontal="left"/>
    </xf>
    <xf numFmtId="164" fontId="6" fillId="0" borderId="5" xfId="9" applyFont="1" applyFill="1" applyBorder="1" applyAlignment="1">
      <alignment horizontal="center"/>
    </xf>
    <xf numFmtId="0" fontId="5" fillId="0" borderId="0" xfId="4" applyFont="1" applyAlignment="1">
      <alignment horizontal="center"/>
    </xf>
    <xf numFmtId="0" fontId="5" fillId="0" borderId="0" xfId="4" applyFont="1" applyAlignment="1">
      <alignment horizontal="center" vertical="center"/>
    </xf>
    <xf numFmtId="0" fontId="6" fillId="0" borderId="8" xfId="4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43" fontId="19" fillId="0" borderId="0" xfId="1" applyFont="1" applyFill="1" applyBorder="1" applyAlignment="1">
      <alignment horizontal="left" vertical="center"/>
    </xf>
    <xf numFmtId="43" fontId="19" fillId="0" borderId="0" xfId="1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43" fontId="19" fillId="0" borderId="1" xfId="27" applyFont="1" applyFill="1" applyBorder="1" applyAlignment="1">
      <alignment vertical="center"/>
    </xf>
    <xf numFmtId="0" fontId="19" fillId="0" borderId="1" xfId="27" applyNumberFormat="1" applyFont="1" applyFill="1" applyBorder="1" applyAlignment="1">
      <alignment horizontal="center"/>
    </xf>
    <xf numFmtId="43" fontId="19" fillId="0" borderId="1" xfId="27" applyFont="1" applyFill="1" applyBorder="1" applyAlignment="1">
      <alignment horizontal="left"/>
    </xf>
    <xf numFmtId="43" fontId="19" fillId="0" borderId="1" xfId="27" applyFont="1" applyFill="1" applyBorder="1" applyAlignment="1">
      <alignment horizontal="center"/>
    </xf>
    <xf numFmtId="43" fontId="19" fillId="0" borderId="1" xfId="27" applyFont="1" applyFill="1" applyBorder="1"/>
    <xf numFmtId="43" fontId="19" fillId="0" borderId="1" xfId="30" applyNumberFormat="1" applyFont="1" applyFill="1" applyBorder="1" applyAlignment="1">
      <alignment horizontal="center"/>
    </xf>
    <xf numFmtId="43" fontId="28" fillId="0" borderId="0" xfId="1" applyFont="1" applyFill="1" applyBorder="1" applyAlignment="1">
      <alignment vertical="center"/>
    </xf>
    <xf numFmtId="43" fontId="7" fillId="0" borderId="1" xfId="5" applyFont="1" applyFill="1" applyBorder="1"/>
    <xf numFmtId="43" fontId="29" fillId="0" borderId="1" xfId="5" applyFont="1" applyFill="1" applyBorder="1" applyAlignment="1">
      <alignment horizontal="center"/>
    </xf>
    <xf numFmtId="43" fontId="7" fillId="0" borderId="1" xfId="5" applyFont="1" applyFill="1" applyBorder="1" applyAlignment="1">
      <alignment horizontal="center"/>
    </xf>
    <xf numFmtId="43" fontId="7" fillId="0" borderId="5" xfId="3" applyFont="1" applyFill="1" applyBorder="1" applyAlignment="1">
      <alignment horizontal="left" vertical="center"/>
    </xf>
    <xf numFmtId="43" fontId="25" fillId="0" borderId="0" xfId="1" applyFont="1" applyFill="1" applyBorder="1" applyAlignment="1">
      <alignment vertical="center"/>
    </xf>
    <xf numFmtId="43" fontId="6" fillId="0" borderId="1" xfId="5" applyFont="1" applyFill="1" applyBorder="1"/>
    <xf numFmtId="43" fontId="6" fillId="0" borderId="11" xfId="5" applyFont="1" applyFill="1" applyBorder="1"/>
    <xf numFmtId="43" fontId="9" fillId="0" borderId="11" xfId="5" applyFont="1" applyFill="1" applyBorder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43" fontId="24" fillId="0" borderId="1" xfId="27" applyFont="1" applyFill="1" applyBorder="1"/>
    <xf numFmtId="0" fontId="6" fillId="0" borderId="1" xfId="22" applyFont="1" applyBorder="1" applyAlignment="1" applyProtection="1">
      <alignment horizontal="left" vertical="center"/>
      <protection locked="0"/>
    </xf>
    <xf numFmtId="0" fontId="0" fillId="0" borderId="1" xfId="0" applyBorder="1"/>
    <xf numFmtId="0" fontId="6" fillId="0" borderId="0" xfId="2" applyFont="1" applyAlignment="1">
      <alignment horizontal="right"/>
    </xf>
    <xf numFmtId="0" fontId="6" fillId="0" borderId="0" xfId="2" applyFont="1" applyAlignment="1">
      <alignment wrapText="1"/>
    </xf>
    <xf numFmtId="0" fontId="6" fillId="0" borderId="1" xfId="2" applyFont="1" applyBorder="1" applyAlignment="1">
      <alignment horizontal="center" vertical="center"/>
    </xf>
    <xf numFmtId="43" fontId="6" fillId="0" borderId="11" xfId="2" applyNumberFormat="1" applyFont="1" applyBorder="1" applyAlignment="1">
      <alignment horizontal="left" vertical="center"/>
    </xf>
    <xf numFmtId="43" fontId="6" fillId="0" borderId="32" xfId="2" applyNumberFormat="1" applyFont="1" applyBorder="1" applyAlignment="1">
      <alignment horizontal="left" vertical="center"/>
    </xf>
    <xf numFmtId="0" fontId="6" fillId="0" borderId="12" xfId="2" applyFont="1" applyBorder="1" applyAlignment="1">
      <alignment horizontal="center" vertical="center"/>
    </xf>
    <xf numFmtId="0" fontId="6" fillId="0" borderId="11" xfId="2" applyFont="1" applyBorder="1" applyAlignment="1">
      <alignment horizontal="left" vertical="center"/>
    </xf>
    <xf numFmtId="0" fontId="6" fillId="0" borderId="32" xfId="2" applyFont="1" applyBorder="1" applyAlignment="1">
      <alignment horizontal="left" vertical="center"/>
    </xf>
    <xf numFmtId="0" fontId="6" fillId="0" borderId="12" xfId="2" applyFont="1" applyBorder="1"/>
    <xf numFmtId="43" fontId="6" fillId="0" borderId="1" xfId="2" applyNumberFormat="1" applyFont="1" applyBorder="1" applyAlignment="1">
      <alignment horizontal="center" vertical="center"/>
    </xf>
    <xf numFmtId="43" fontId="6" fillId="0" borderId="1" xfId="29" applyFont="1" applyFill="1" applyBorder="1" applyAlignment="1">
      <alignment horizontal="center" vertical="center"/>
    </xf>
    <xf numFmtId="43" fontId="6" fillId="0" borderId="0" xfId="29" applyFont="1"/>
    <xf numFmtId="43" fontId="6" fillId="0" borderId="1" xfId="29" applyFont="1" applyFill="1" applyBorder="1" applyAlignment="1">
      <alignment horizontal="center"/>
    </xf>
    <xf numFmtId="43" fontId="5" fillId="0" borderId="1" xfId="29" applyFont="1" applyFill="1" applyBorder="1"/>
    <xf numFmtId="43" fontId="6" fillId="0" borderId="1" xfId="5" applyFont="1" applyFill="1" applyBorder="1" applyAlignment="1">
      <alignment horizontal="left"/>
    </xf>
    <xf numFmtId="43" fontId="6" fillId="0" borderId="1" xfId="29" applyFont="1" applyFill="1" applyBorder="1" applyAlignment="1">
      <alignment horizontal="left"/>
    </xf>
    <xf numFmtId="0" fontId="6" fillId="0" borderId="16" xfId="2" applyFont="1" applyBorder="1" applyAlignment="1">
      <alignment horizontal="center"/>
    </xf>
    <xf numFmtId="0" fontId="6" fillId="0" borderId="33" xfId="2" applyFont="1" applyBorder="1" applyAlignment="1">
      <alignment horizontal="left"/>
    </xf>
    <xf numFmtId="43" fontId="6" fillId="0" borderId="0" xfId="26" applyFont="1" applyFill="1" applyAlignment="1">
      <alignment vertical="center"/>
    </xf>
    <xf numFmtId="43" fontId="6" fillId="0" borderId="0" xfId="5" applyFont="1" applyFill="1" applyBorder="1" applyAlignment="1">
      <alignment vertical="center"/>
    </xf>
    <xf numFmtId="43" fontId="5" fillId="0" borderId="0" xfId="29" applyFont="1" applyFill="1" applyAlignment="1">
      <alignment vertical="top"/>
    </xf>
    <xf numFmtId="43" fontId="5" fillId="0" borderId="0" xfId="5" applyFont="1" applyFill="1" applyBorder="1" applyAlignment="1">
      <alignment horizontal="left"/>
    </xf>
    <xf numFmtId="0" fontId="6" fillId="0" borderId="0" xfId="4" applyFont="1" applyAlignment="1">
      <alignment horizontal="center"/>
    </xf>
    <xf numFmtId="0" fontId="6" fillId="0" borderId="8" xfId="4" applyFont="1" applyBorder="1" applyAlignment="1">
      <alignment horizontal="center" vertical="center" wrapText="1"/>
    </xf>
    <xf numFmtId="0" fontId="5" fillId="0" borderId="11" xfId="10" applyFont="1" applyBorder="1" applyAlignment="1" applyProtection="1">
      <alignment vertical="center"/>
      <protection locked="0"/>
    </xf>
    <xf numFmtId="0" fontId="5" fillId="0" borderId="11" xfId="10" applyFont="1" applyBorder="1" applyAlignment="1" applyProtection="1">
      <alignment horizontal="left" vertical="center"/>
      <protection locked="0"/>
    </xf>
    <xf numFmtId="43" fontId="5" fillId="0" borderId="11" xfId="10" applyNumberFormat="1" applyFont="1" applyBorder="1" applyAlignment="1" applyProtection="1">
      <alignment horizontal="left" vertical="center"/>
      <protection locked="0"/>
    </xf>
    <xf numFmtId="44" fontId="5" fillId="0" borderId="11" xfId="10" applyNumberFormat="1" applyFont="1" applyBorder="1" applyAlignment="1" applyProtection="1">
      <alignment horizontal="left" vertical="center"/>
      <protection locked="0"/>
    </xf>
    <xf numFmtId="0" fontId="5" fillId="0" borderId="1" xfId="8" applyFont="1" applyBorder="1" applyAlignment="1">
      <alignment horizontal="center" vertical="center"/>
    </xf>
    <xf numFmtId="43" fontId="5" fillId="0" borderId="1" xfId="5" applyFont="1" applyFill="1" applyBorder="1"/>
    <xf numFmtId="43" fontId="11" fillId="0" borderId="1" xfId="5" applyFont="1" applyFill="1" applyBorder="1"/>
    <xf numFmtId="43" fontId="31" fillId="0" borderId="1" xfId="5" applyFont="1" applyFill="1" applyBorder="1"/>
    <xf numFmtId="43" fontId="5" fillId="0" borderId="1" xfId="5" applyFont="1" applyFill="1" applyBorder="1" applyAlignment="1">
      <alignment horizontal="center" vertical="center"/>
    </xf>
    <xf numFmtId="43" fontId="5" fillId="0" borderId="11" xfId="5" applyFont="1" applyFill="1" applyBorder="1"/>
    <xf numFmtId="43" fontId="11" fillId="0" borderId="11" xfId="5" applyFont="1" applyFill="1" applyBorder="1"/>
    <xf numFmtId="43" fontId="31" fillId="0" borderId="1" xfId="5" applyFont="1" applyFill="1" applyBorder="1" applyAlignment="1">
      <alignment horizontal="center"/>
    </xf>
    <xf numFmtId="0" fontId="6" fillId="0" borderId="11" xfId="10" applyFont="1" applyBorder="1" applyAlignment="1" applyProtection="1">
      <alignment horizontal="center" vertical="center"/>
      <protection locked="0"/>
    </xf>
    <xf numFmtId="43" fontId="6" fillId="0" borderId="13" xfId="5" applyFont="1" applyFill="1" applyBorder="1"/>
    <xf numFmtId="0" fontId="6" fillId="0" borderId="0" xfId="0" applyFont="1"/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6" fillId="0" borderId="18" xfId="0" applyFont="1" applyBorder="1"/>
    <xf numFmtId="0" fontId="6" fillId="0" borderId="0" xfId="0" applyFont="1" applyAlignment="1">
      <alignment horizontal="right" vertical="center"/>
    </xf>
    <xf numFmtId="0" fontId="6" fillId="0" borderId="1" xfId="4" applyFont="1" applyBorder="1" applyAlignment="1">
      <alignment horizontal="center" vertical="center" wrapText="1"/>
    </xf>
    <xf numFmtId="0" fontId="5" fillId="0" borderId="1" xfId="10" applyFont="1" applyBorder="1" applyAlignment="1" applyProtection="1">
      <alignment horizontal="center" vertical="center"/>
      <protection locked="0"/>
    </xf>
    <xf numFmtId="0" fontId="6" fillId="0" borderId="1" xfId="10" applyFont="1" applyBorder="1" applyAlignment="1" applyProtection="1">
      <alignment horizontal="left" vertical="center"/>
      <protection locked="0"/>
    </xf>
    <xf numFmtId="43" fontId="5" fillId="0" borderId="1" xfId="1" applyFont="1" applyFill="1" applyBorder="1" applyAlignment="1">
      <alignment vertical="center"/>
    </xf>
    <xf numFmtId="43" fontId="5" fillId="0" borderId="1" xfId="3" applyFont="1" applyFill="1" applyBorder="1" applyAlignment="1">
      <alignment horizontal="center" vertical="center"/>
    </xf>
    <xf numFmtId="43" fontId="5" fillId="0" borderId="8" xfId="5" applyFont="1" applyFill="1" applyBorder="1"/>
    <xf numFmtId="43" fontId="6" fillId="0" borderId="0" xfId="5" applyFont="1" applyFill="1" applyBorder="1" applyAlignment="1">
      <alignment horizontal="center" vertical="center"/>
    </xf>
    <xf numFmtId="0" fontId="5" fillId="0" borderId="1" xfId="10" applyFont="1" applyBorder="1" applyAlignment="1" applyProtection="1">
      <alignment horizontal="left" vertical="center"/>
      <protection locked="0"/>
    </xf>
    <xf numFmtId="0" fontId="5" fillId="0" borderId="0" xfId="0" applyFont="1"/>
    <xf numFmtId="43" fontId="5" fillId="0" borderId="0" xfId="31" applyFont="1" applyFill="1"/>
    <xf numFmtId="43" fontId="5" fillId="0" borderId="0" xfId="1" applyFont="1" applyFill="1" applyAlignment="1">
      <alignment horizontal="center" vertical="center"/>
    </xf>
    <xf numFmtId="43" fontId="5" fillId="0" borderId="0" xfId="5" applyFont="1" applyFill="1" applyAlignment="1">
      <alignment vertical="center"/>
    </xf>
    <xf numFmtId="43" fontId="5" fillId="0" borderId="0" xfId="3" applyFont="1" applyFill="1" applyAlignment="1">
      <alignment vertical="center"/>
    </xf>
    <xf numFmtId="43" fontId="6" fillId="0" borderId="0" xfId="3" applyFont="1" applyFill="1" applyAlignment="1">
      <alignment horizontal="righ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Border="1" applyAlignment="1">
      <alignment vertical="center"/>
    </xf>
    <xf numFmtId="0" fontId="5" fillId="0" borderId="0" xfId="8" applyFont="1" applyAlignment="1">
      <alignment vertical="center"/>
    </xf>
    <xf numFmtId="43" fontId="6" fillId="0" borderId="0" xfId="3" applyFont="1" applyFill="1" applyAlignment="1">
      <alignment horizontal="center" vertical="center"/>
    </xf>
    <xf numFmtId="0" fontId="6" fillId="0" borderId="0" xfId="2" applyFont="1" applyAlignment="1">
      <alignment horizontal="left"/>
    </xf>
    <xf numFmtId="43" fontId="6" fillId="0" borderId="0" xfId="1" applyFont="1" applyFill="1" applyAlignment="1">
      <alignment vertical="center"/>
    </xf>
    <xf numFmtId="43" fontId="6" fillId="0" borderId="0" xfId="3" applyFont="1" applyFill="1" applyAlignment="1">
      <alignment vertical="center"/>
    </xf>
    <xf numFmtId="43" fontId="6" fillId="0" borderId="0" xfId="3" applyFont="1" applyFill="1" applyBorder="1" applyAlignment="1">
      <alignment horizontal="right" vertical="center"/>
    </xf>
    <xf numFmtId="43" fontId="6" fillId="0" borderId="0" xfId="3" applyFont="1" applyFill="1" applyBorder="1" applyAlignment="1">
      <alignment vertical="center"/>
    </xf>
    <xf numFmtId="43" fontId="6" fillId="0" borderId="0" xfId="1" applyFont="1" applyFill="1"/>
    <xf numFmtId="0" fontId="5" fillId="0" borderId="18" xfId="2" applyFont="1" applyBorder="1" applyAlignment="1">
      <alignment vertical="center"/>
    </xf>
    <xf numFmtId="43" fontId="6" fillId="0" borderId="18" xfId="3" applyFont="1" applyFill="1" applyBorder="1" applyAlignment="1">
      <alignment vertical="center"/>
    </xf>
    <xf numFmtId="0" fontId="6" fillId="0" borderId="18" xfId="2" applyFont="1" applyBorder="1" applyAlignment="1">
      <alignment vertical="center"/>
    </xf>
    <xf numFmtId="0" fontId="6" fillId="0" borderId="18" xfId="2" applyFont="1" applyBorder="1" applyAlignment="1">
      <alignment horizontal="center" vertical="center"/>
    </xf>
    <xf numFmtId="0" fontId="6" fillId="0" borderId="18" xfId="2" applyFont="1" applyBorder="1" applyAlignment="1">
      <alignment horizontal="right"/>
    </xf>
    <xf numFmtId="43" fontId="6" fillId="0" borderId="0" xfId="3" applyFont="1" applyFill="1" applyBorder="1" applyAlignment="1">
      <alignment horizontal="center" vertical="center" wrapText="1"/>
    </xf>
    <xf numFmtId="43" fontId="6" fillId="0" borderId="0" xfId="3" applyFont="1" applyFill="1" applyBorder="1" applyAlignment="1">
      <alignment horizontal="left" vertical="center" wrapText="1"/>
    </xf>
    <xf numFmtId="43" fontId="6" fillId="0" borderId="1" xfId="30" applyNumberFormat="1" applyFont="1" applyFill="1" applyBorder="1" applyAlignment="1">
      <alignment horizontal="center" vertical="center"/>
    </xf>
    <xf numFmtId="0" fontId="6" fillId="0" borderId="8" xfId="4" applyFont="1" applyBorder="1" applyAlignment="1">
      <alignment horizontal="center" wrapText="1"/>
    </xf>
    <xf numFmtId="43" fontId="6" fillId="0" borderId="8" xfId="1" applyFont="1" applyFill="1" applyBorder="1" applyAlignment="1">
      <alignment horizontal="center" vertical="center" wrapText="1"/>
    </xf>
    <xf numFmtId="43" fontId="6" fillId="0" borderId="8" xfId="5" applyFont="1" applyFill="1" applyBorder="1" applyAlignment="1">
      <alignment horizontal="center" vertical="center"/>
    </xf>
    <xf numFmtId="43" fontId="6" fillId="0" borderId="9" xfId="3" applyFont="1" applyFill="1" applyBorder="1" applyAlignment="1">
      <alignment horizontal="center" vertical="center" wrapText="1"/>
    </xf>
    <xf numFmtId="43" fontId="6" fillId="0" borderId="8" xfId="3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43" fontId="6" fillId="0" borderId="1" xfId="1" applyFont="1" applyFill="1" applyBorder="1"/>
    <xf numFmtId="43" fontId="6" fillId="0" borderId="1" xfId="3" applyFont="1" applyFill="1" applyBorder="1" applyAlignment="1">
      <alignment horizontal="center"/>
    </xf>
    <xf numFmtId="43" fontId="6" fillId="0" borderId="1" xfId="5" applyFont="1" applyFill="1" applyBorder="1" applyAlignment="1">
      <alignment vertical="center"/>
    </xf>
    <xf numFmtId="43" fontId="6" fillId="0" borderId="11" xfId="5" applyFont="1" applyFill="1" applyBorder="1" applyAlignment="1">
      <alignment vertical="center"/>
    </xf>
    <xf numFmtId="43" fontId="6" fillId="0" borderId="0" xfId="5" applyFont="1" applyFill="1" applyBorder="1" applyAlignment="1">
      <alignment horizontal="left" vertical="center"/>
    </xf>
    <xf numFmtId="0" fontId="6" fillId="0" borderId="10" xfId="10" applyFont="1" applyBorder="1" applyAlignment="1" applyProtection="1">
      <alignment horizontal="left" vertical="center"/>
      <protection locked="0"/>
    </xf>
    <xf numFmtId="43" fontId="6" fillId="0" borderId="1" xfId="1" applyFont="1" applyFill="1" applyBorder="1" applyAlignment="1">
      <alignment vertical="center"/>
    </xf>
    <xf numFmtId="43" fontId="6" fillId="0" borderId="1" xfId="3" applyFont="1" applyFill="1" applyBorder="1" applyAlignment="1">
      <alignment horizontal="center" vertical="center"/>
    </xf>
    <xf numFmtId="43" fontId="6" fillId="0" borderId="8" xfId="5" applyFont="1" applyFill="1" applyBorder="1" applyAlignment="1">
      <alignment vertical="center"/>
    </xf>
    <xf numFmtId="43" fontId="6" fillId="0" borderId="9" xfId="5" applyFont="1" applyFill="1" applyBorder="1" applyAlignment="1">
      <alignment vertical="center"/>
    </xf>
    <xf numFmtId="43" fontId="5" fillId="0" borderId="0" xfId="5" applyFont="1" applyFill="1" applyBorder="1" applyAlignment="1">
      <alignment horizontal="center" vertical="center"/>
    </xf>
    <xf numFmtId="0" fontId="5" fillId="0" borderId="11" xfId="10" applyFont="1" applyBorder="1" applyAlignment="1" applyProtection="1">
      <alignment horizontal="center" vertical="center"/>
      <protection locked="0"/>
    </xf>
    <xf numFmtId="0" fontId="5" fillId="0" borderId="10" xfId="10" applyFont="1" applyBorder="1" applyAlignment="1" applyProtection="1">
      <alignment horizontal="left" vertical="center"/>
      <protection locked="0"/>
    </xf>
    <xf numFmtId="43" fontId="5" fillId="0" borderId="8" xfId="5" applyFont="1" applyFill="1" applyBorder="1" applyAlignment="1">
      <alignment vertical="center"/>
    </xf>
    <xf numFmtId="165" fontId="6" fillId="0" borderId="5" xfId="5" applyNumberFormat="1" applyFont="1" applyFill="1" applyBorder="1" applyAlignment="1">
      <alignment horizontal="center" vertical="center"/>
    </xf>
    <xf numFmtId="0" fontId="6" fillId="0" borderId="16" xfId="19" applyFont="1" applyBorder="1" applyAlignment="1" applyProtection="1">
      <alignment vertical="center"/>
      <protection locked="0"/>
    </xf>
    <xf numFmtId="0" fontId="6" fillId="0" borderId="33" xfId="19" applyFont="1" applyBorder="1" applyAlignment="1" applyProtection="1">
      <alignment vertical="center"/>
      <protection locked="0"/>
    </xf>
    <xf numFmtId="43" fontId="5" fillId="0" borderId="5" xfId="30" applyNumberFormat="1" applyFont="1" applyFill="1" applyBorder="1" applyAlignment="1">
      <alignment vertical="center"/>
    </xf>
    <xf numFmtId="43" fontId="5" fillId="0" borderId="5" xfId="30" applyNumberFormat="1" applyFont="1" applyFill="1" applyBorder="1" applyAlignment="1">
      <alignment horizontal="center" vertical="center"/>
    </xf>
    <xf numFmtId="43" fontId="6" fillId="0" borderId="5" xfId="5" applyFont="1" applyFill="1" applyBorder="1" applyAlignment="1">
      <alignment horizontal="center" vertical="center"/>
    </xf>
    <xf numFmtId="43" fontId="6" fillId="0" borderId="5" xfId="5" applyFont="1" applyFill="1" applyBorder="1" applyAlignment="1">
      <alignment vertical="center"/>
    </xf>
    <xf numFmtId="43" fontId="5" fillId="0" borderId="5" xfId="8" applyNumberFormat="1" applyFont="1" applyBorder="1" applyAlignment="1">
      <alignment horizontal="center" vertical="center"/>
    </xf>
    <xf numFmtId="43" fontId="6" fillId="0" borderId="0" xfId="8" applyNumberFormat="1" applyFont="1" applyAlignment="1">
      <alignment vertical="center"/>
    </xf>
    <xf numFmtId="43" fontId="6" fillId="0" borderId="0" xfId="30" applyNumberFormat="1" applyFont="1" applyFill="1" applyBorder="1" applyAlignment="1">
      <alignment vertical="center"/>
    </xf>
    <xf numFmtId="169" fontId="5" fillId="0" borderId="0" xfId="30" applyFont="1" applyFill="1" applyAlignment="1">
      <alignment vertical="center"/>
    </xf>
    <xf numFmtId="165" fontId="6" fillId="2" borderId="5" xfId="5" applyNumberFormat="1" applyFont="1" applyFill="1" applyBorder="1" applyAlignment="1">
      <alignment horizontal="center" vertical="center"/>
    </xf>
    <xf numFmtId="0" fontId="6" fillId="2" borderId="16" xfId="19" applyFont="1" applyFill="1" applyBorder="1" applyAlignment="1" applyProtection="1">
      <alignment vertical="center"/>
      <protection locked="0"/>
    </xf>
    <xf numFmtId="0" fontId="6" fillId="2" borderId="33" xfId="19" applyFont="1" applyFill="1" applyBorder="1" applyAlignment="1" applyProtection="1">
      <alignment vertical="center"/>
      <protection locked="0"/>
    </xf>
    <xf numFmtId="43" fontId="5" fillId="2" borderId="5" xfId="30" applyNumberFormat="1" applyFont="1" applyFill="1" applyBorder="1" applyAlignment="1">
      <alignment vertical="center"/>
    </xf>
    <xf numFmtId="43" fontId="5" fillId="2" borderId="5" xfId="30" applyNumberFormat="1" applyFont="1" applyFill="1" applyBorder="1" applyAlignment="1">
      <alignment horizontal="center" vertical="center"/>
    </xf>
    <xf numFmtId="43" fontId="6" fillId="2" borderId="5" xfId="5" applyFont="1" applyFill="1" applyBorder="1" applyAlignment="1">
      <alignment horizontal="center" vertical="center"/>
    </xf>
    <xf numFmtId="43" fontId="6" fillId="2" borderId="5" xfId="5" applyFont="1" applyFill="1" applyBorder="1" applyAlignment="1">
      <alignment vertical="center"/>
    </xf>
    <xf numFmtId="43" fontId="5" fillId="2" borderId="5" xfId="8" applyNumberFormat="1" applyFont="1" applyFill="1" applyBorder="1" applyAlignment="1">
      <alignment horizontal="center" vertical="center"/>
    </xf>
    <xf numFmtId="43" fontId="6" fillId="2" borderId="0" xfId="8" applyNumberFormat="1" applyFont="1" applyFill="1" applyAlignment="1">
      <alignment vertical="center"/>
    </xf>
    <xf numFmtId="43" fontId="6" fillId="2" borderId="0" xfId="30" applyNumberFormat="1" applyFont="1" applyFill="1" applyBorder="1" applyAlignment="1">
      <alignment vertical="center"/>
    </xf>
    <xf numFmtId="0" fontId="5" fillId="2" borderId="0" xfId="8" applyFont="1" applyFill="1" applyAlignment="1">
      <alignment vertical="center"/>
    </xf>
    <xf numFmtId="169" fontId="5" fillId="2" borderId="0" xfId="30" applyFont="1" applyFill="1" applyAlignment="1">
      <alignment vertical="center"/>
    </xf>
    <xf numFmtId="0" fontId="5" fillId="0" borderId="12" xfId="10" applyFont="1" applyBorder="1" applyAlignment="1" applyProtection="1">
      <alignment horizontal="left" vertical="center"/>
      <protection locked="0"/>
    </xf>
    <xf numFmtId="43" fontId="6" fillId="0" borderId="0" xfId="5" applyFont="1" applyFill="1" applyBorder="1"/>
    <xf numFmtId="165" fontId="6" fillId="3" borderId="5" xfId="5" applyNumberFormat="1" applyFont="1" applyFill="1" applyBorder="1" applyAlignment="1">
      <alignment horizontal="center" vertical="center"/>
    </xf>
    <xf numFmtId="43" fontId="5" fillId="3" borderId="5" xfId="30" applyNumberFormat="1" applyFont="1" applyFill="1" applyBorder="1" applyAlignment="1">
      <alignment vertical="center"/>
    </xf>
    <xf numFmtId="43" fontId="5" fillId="3" borderId="5" xfId="30" applyNumberFormat="1" applyFont="1" applyFill="1" applyBorder="1" applyAlignment="1">
      <alignment horizontal="center" vertical="center"/>
    </xf>
    <xf numFmtId="43" fontId="6" fillId="3" borderId="5" xfId="5" applyFont="1" applyFill="1" applyBorder="1" applyAlignment="1">
      <alignment horizontal="center" vertical="center"/>
    </xf>
    <xf numFmtId="43" fontId="6" fillId="3" borderId="5" xfId="5" applyFont="1" applyFill="1" applyBorder="1" applyAlignment="1">
      <alignment vertical="center"/>
    </xf>
    <xf numFmtId="43" fontId="5" fillId="3" borderId="5" xfId="8" applyNumberFormat="1" applyFont="1" applyFill="1" applyBorder="1" applyAlignment="1">
      <alignment horizontal="center" vertical="center"/>
    </xf>
    <xf numFmtId="43" fontId="6" fillId="3" borderId="0" xfId="8" applyNumberFormat="1" applyFont="1" applyFill="1" applyAlignment="1">
      <alignment vertical="center"/>
    </xf>
    <xf numFmtId="43" fontId="6" fillId="3" borderId="0" xfId="30" applyNumberFormat="1" applyFont="1" applyFill="1" applyBorder="1" applyAlignment="1">
      <alignment vertical="center"/>
    </xf>
    <xf numFmtId="0" fontId="5" fillId="3" borderId="0" xfId="8" applyFont="1" applyFill="1" applyAlignment="1">
      <alignment vertical="center"/>
    </xf>
    <xf numFmtId="169" fontId="5" fillId="3" borderId="0" xfId="30" applyFont="1" applyFill="1" applyAlignment="1">
      <alignment vertical="center"/>
    </xf>
    <xf numFmtId="0" fontId="6" fillId="0" borderId="0" xfId="4" applyFont="1" applyAlignment="1">
      <alignment horizontal="center" vertical="center"/>
    </xf>
    <xf numFmtId="0" fontId="5" fillId="0" borderId="0" xfId="22" applyFont="1" applyAlignment="1" applyProtection="1">
      <alignment horizontal="left" vertical="center"/>
      <protection locked="0"/>
    </xf>
    <xf numFmtId="43" fontId="5" fillId="0" borderId="0" xfId="5" applyFont="1" applyFill="1" applyBorder="1"/>
    <xf numFmtId="43" fontId="5" fillId="0" borderId="0" xfId="1" applyFont="1" applyFill="1" applyBorder="1"/>
    <xf numFmtId="43" fontId="5" fillId="0" borderId="0" xfId="30" applyNumberFormat="1" applyFont="1" applyFill="1" applyBorder="1" applyAlignment="1">
      <alignment horizontal="center"/>
    </xf>
    <xf numFmtId="0" fontId="32" fillId="0" borderId="0" xfId="4" applyFont="1" applyAlignment="1">
      <alignment horizontal="center" vertical="center"/>
    </xf>
    <xf numFmtId="165" fontId="32" fillId="0" borderId="0" xfId="5" applyNumberFormat="1" applyFont="1" applyFill="1" applyBorder="1" applyAlignment="1">
      <alignment horizontal="left"/>
    </xf>
    <xf numFmtId="43" fontId="32" fillId="0" borderId="0" xfId="1" applyFont="1" applyFill="1" applyBorder="1" applyAlignment="1">
      <alignment horizontal="center" vertical="center"/>
    </xf>
    <xf numFmtId="164" fontId="32" fillId="0" borderId="0" xfId="32" applyNumberFormat="1" applyFont="1" applyFill="1" applyBorder="1" applyAlignment="1">
      <alignment horizontal="left" vertical="center"/>
    </xf>
    <xf numFmtId="164" fontId="32" fillId="0" borderId="0" xfId="32" applyNumberFormat="1" applyFont="1" applyFill="1" applyBorder="1" applyAlignment="1">
      <alignment horizontal="center" vertical="center"/>
    </xf>
    <xf numFmtId="0" fontId="33" fillId="0" borderId="0" xfId="8" applyFont="1" applyAlignment="1">
      <alignment vertical="center"/>
    </xf>
    <xf numFmtId="3" fontId="33" fillId="0" borderId="0" xfId="16" applyNumberFormat="1" applyFont="1"/>
    <xf numFmtId="0" fontId="33" fillId="0" borderId="0" xfId="5" applyNumberFormat="1" applyFont="1" applyFill="1" applyBorder="1" applyAlignment="1">
      <alignment horizontal="center"/>
    </xf>
    <xf numFmtId="165" fontId="33" fillId="0" borderId="0" xfId="5" applyNumberFormat="1" applyFont="1" applyFill="1" applyBorder="1" applyAlignment="1">
      <alignment horizontal="left"/>
    </xf>
    <xf numFmtId="0" fontId="33" fillId="0" borderId="0" xfId="4" applyFont="1" applyAlignment="1">
      <alignment vertical="center"/>
    </xf>
    <xf numFmtId="43" fontId="33" fillId="0" borderId="0" xfId="1" applyFont="1" applyAlignment="1">
      <alignment vertical="center"/>
    </xf>
    <xf numFmtId="164" fontId="33" fillId="0" borderId="0" xfId="32" applyNumberFormat="1" applyFont="1" applyFill="1" applyBorder="1" applyAlignment="1">
      <alignment horizontal="left" vertical="center"/>
    </xf>
    <xf numFmtId="43" fontId="33" fillId="0" borderId="0" xfId="33" applyFont="1" applyFill="1" applyAlignment="1">
      <alignment vertical="top"/>
    </xf>
    <xf numFmtId="43" fontId="32" fillId="0" borderId="0" xfId="1" applyFont="1" applyFill="1" applyBorder="1" applyAlignment="1">
      <alignment horizontal="left" vertical="center"/>
    </xf>
    <xf numFmtId="0" fontId="33" fillId="0" borderId="0" xfId="4" applyFont="1" applyAlignment="1">
      <alignment horizontal="left" vertical="center"/>
    </xf>
    <xf numFmtId="164" fontId="33" fillId="0" borderId="0" xfId="32" applyNumberFormat="1" applyFont="1" applyFill="1" applyBorder="1" applyAlignment="1">
      <alignment horizontal="center" vertical="center"/>
    </xf>
    <xf numFmtId="43" fontId="6" fillId="0" borderId="0" xfId="5" applyFont="1" applyFill="1" applyBorder="1" applyAlignment="1"/>
    <xf numFmtId="0" fontId="6" fillId="0" borderId="0" xfId="5" applyNumberFormat="1" applyFont="1" applyFill="1" applyBorder="1" applyAlignment="1">
      <alignment horizontal="center"/>
    </xf>
    <xf numFmtId="169" fontId="6" fillId="0" borderId="0" xfId="30" applyFont="1" applyFill="1"/>
    <xf numFmtId="43" fontId="6" fillId="0" borderId="0" xfId="30" applyNumberFormat="1" applyFont="1" applyFill="1" applyBorder="1" applyAlignment="1"/>
    <xf numFmtId="0" fontId="6" fillId="0" borderId="0" xfId="8" applyFont="1" applyAlignment="1">
      <alignment horizontal="center"/>
    </xf>
    <xf numFmtId="0" fontId="5" fillId="0" borderId="0" xfId="8" applyFont="1" applyAlignment="1">
      <alignment horizontal="center" vertical="center"/>
    </xf>
    <xf numFmtId="0" fontId="5" fillId="0" borderId="0" xfId="8" applyFont="1" applyAlignment="1">
      <alignment horizontal="left" vertical="center"/>
    </xf>
    <xf numFmtId="43" fontId="19" fillId="0" borderId="0" xfId="1" applyFont="1" applyFill="1" applyAlignment="1">
      <alignment horizontal="left" vertical="center"/>
    </xf>
    <xf numFmtId="43" fontId="19" fillId="0" borderId="1" xfId="1" applyFont="1" applyFill="1" applyBorder="1" applyAlignment="1">
      <alignment horizontal="center" vertical="center"/>
    </xf>
    <xf numFmtId="164" fontId="19" fillId="0" borderId="1" xfId="9" applyFont="1" applyFill="1" applyBorder="1" applyAlignment="1">
      <alignment horizontal="center" vertical="center"/>
    </xf>
    <xf numFmtId="164" fontId="19" fillId="0" borderId="1" xfId="9" applyFont="1" applyFill="1" applyBorder="1" applyAlignment="1">
      <alignment horizontal="center" vertical="center" wrapText="1"/>
    </xf>
    <xf numFmtId="43" fontId="22" fillId="0" borderId="0" xfId="1" applyFont="1" applyFill="1"/>
    <xf numFmtId="43" fontId="5" fillId="0" borderId="9" xfId="5" applyFont="1" applyFill="1" applyBorder="1" applyAlignment="1">
      <alignment vertical="center"/>
    </xf>
    <xf numFmtId="0" fontId="6" fillId="0" borderId="8" xfId="4" applyFont="1" applyBorder="1" applyAlignment="1">
      <alignment horizontal="center" vertical="top"/>
    </xf>
    <xf numFmtId="0" fontId="5" fillId="0" borderId="11" xfId="10" applyFont="1" applyBorder="1" applyAlignment="1" applyProtection="1">
      <alignment horizontal="center" vertical="top"/>
      <protection locked="0"/>
    </xf>
    <xf numFmtId="43" fontId="5" fillId="0" borderId="1" xfId="1" applyFont="1" applyFill="1" applyBorder="1" applyAlignment="1">
      <alignment vertical="top"/>
    </xf>
    <xf numFmtId="43" fontId="5" fillId="0" borderId="1" xfId="3" applyFont="1" applyFill="1" applyBorder="1" applyAlignment="1">
      <alignment horizontal="center" vertical="top"/>
    </xf>
    <xf numFmtId="43" fontId="5" fillId="0" borderId="8" xfId="5" applyFont="1" applyFill="1" applyBorder="1" applyAlignment="1">
      <alignment vertical="top"/>
    </xf>
    <xf numFmtId="43" fontId="5" fillId="0" borderId="9" xfId="5" applyFont="1" applyFill="1" applyBorder="1" applyAlignment="1">
      <alignment vertical="top"/>
    </xf>
    <xf numFmtId="43" fontId="6" fillId="0" borderId="0" xfId="5" applyFont="1" applyFill="1" applyBorder="1" applyAlignment="1">
      <alignment vertical="top"/>
    </xf>
    <xf numFmtId="43" fontId="6" fillId="0" borderId="0" xfId="3" applyFont="1" applyFill="1" applyBorder="1" applyAlignment="1">
      <alignment vertical="top"/>
    </xf>
    <xf numFmtId="43" fontId="5" fillId="0" borderId="0" xfId="5" applyFont="1" applyFill="1" applyBorder="1" applyAlignment="1">
      <alignment horizontal="center" vertical="top"/>
    </xf>
    <xf numFmtId="0" fontId="6" fillId="0" borderId="0" xfId="8" applyFont="1" applyAlignment="1">
      <alignment vertical="top"/>
    </xf>
    <xf numFmtId="43" fontId="6" fillId="0" borderId="0" xfId="5" applyFont="1" applyFill="1" applyBorder="1" applyAlignment="1">
      <alignment horizontal="center" vertical="top"/>
    </xf>
    <xf numFmtId="0" fontId="6" fillId="0" borderId="11" xfId="10" applyFont="1" applyBorder="1" applyAlignment="1" applyProtection="1">
      <alignment horizontal="left" vertical="top"/>
      <protection locked="0"/>
    </xf>
    <xf numFmtId="43" fontId="5" fillId="0" borderId="8" xfId="1" applyFont="1" applyFill="1" applyBorder="1" applyAlignment="1">
      <alignment vertical="top"/>
    </xf>
    <xf numFmtId="43" fontId="5" fillId="0" borderId="8" xfId="3" applyFont="1" applyFill="1" applyBorder="1" applyAlignment="1">
      <alignment horizontal="center" vertical="top"/>
    </xf>
    <xf numFmtId="43" fontId="6" fillId="0" borderId="5" xfId="1" applyFont="1" applyFill="1" applyBorder="1" applyAlignment="1">
      <alignment vertical="center"/>
    </xf>
    <xf numFmtId="43" fontId="6" fillId="0" borderId="16" xfId="5" applyFont="1" applyFill="1" applyBorder="1" applyAlignment="1">
      <alignment vertical="center"/>
    </xf>
    <xf numFmtId="0" fontId="5" fillId="0" borderId="10" xfId="10" applyFont="1" applyBorder="1" applyAlignment="1" applyProtection="1">
      <alignment horizontal="left" vertical="top"/>
      <protection locked="0"/>
    </xf>
    <xf numFmtId="43" fontId="5" fillId="0" borderId="1" xfId="1" applyFont="1" applyFill="1" applyBorder="1" applyAlignment="1">
      <alignment horizontal="center" vertical="top"/>
    </xf>
    <xf numFmtId="43" fontId="5" fillId="0" borderId="1" xfId="27" applyFont="1" applyFill="1" applyBorder="1" applyAlignment="1">
      <alignment vertical="top"/>
    </xf>
    <xf numFmtId="0" fontId="19" fillId="0" borderId="1" xfId="6" applyFont="1" applyBorder="1" applyAlignment="1">
      <alignment horizontal="center" vertical="center"/>
    </xf>
    <xf numFmtId="164" fontId="24" fillId="0" borderId="1" xfId="9" applyFont="1" applyFill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43" fontId="19" fillId="0" borderId="1" xfId="30" applyNumberFormat="1" applyFont="1" applyFill="1" applyBorder="1" applyAlignment="1">
      <alignment horizontal="center" vertical="top"/>
    </xf>
    <xf numFmtId="43" fontId="24" fillId="0" borderId="1" xfId="27" applyFont="1" applyFill="1" applyBorder="1" applyAlignment="1">
      <alignment horizontal="center" vertical="top"/>
    </xf>
    <xf numFmtId="43" fontId="19" fillId="0" borderId="1" xfId="27" applyFont="1" applyFill="1" applyBorder="1" applyAlignment="1">
      <alignment vertical="top"/>
    </xf>
    <xf numFmtId="0" fontId="19" fillId="0" borderId="1" xfId="27" applyNumberFormat="1" applyFont="1" applyFill="1" applyBorder="1" applyAlignment="1">
      <alignment horizontal="center" vertical="center"/>
    </xf>
    <xf numFmtId="0" fontId="19" fillId="0" borderId="1" xfId="4" applyFont="1" applyBorder="1" applyAlignment="1">
      <alignment horizontal="left" vertical="center"/>
    </xf>
    <xf numFmtId="43" fontId="19" fillId="0" borderId="1" xfId="27" applyFont="1" applyFill="1" applyBorder="1" applyAlignment="1">
      <alignment horizontal="center" vertical="top"/>
    </xf>
    <xf numFmtId="43" fontId="19" fillId="0" borderId="1" xfId="1" applyFont="1" applyFill="1" applyBorder="1" applyAlignment="1">
      <alignment horizontal="center"/>
    </xf>
    <xf numFmtId="0" fontId="6" fillId="0" borderId="11" xfId="4" applyFont="1" applyBorder="1" applyAlignment="1">
      <alignment horizontal="left" vertical="center"/>
    </xf>
    <xf numFmtId="0" fontId="6" fillId="0" borderId="12" xfId="4" applyFont="1" applyBorder="1" applyAlignment="1">
      <alignment horizontal="center" vertical="center" wrapText="1"/>
    </xf>
    <xf numFmtId="169" fontId="6" fillId="0" borderId="1" xfId="30" applyFont="1" applyFill="1" applyBorder="1" applyAlignment="1">
      <alignment horizontal="center" vertical="center" wrapText="1"/>
    </xf>
    <xf numFmtId="164" fontId="6" fillId="0" borderId="1" xfId="4" applyNumberFormat="1" applyFont="1" applyBorder="1" applyAlignment="1">
      <alignment horizontal="center" vertical="center" wrapText="1"/>
    </xf>
    <xf numFmtId="164" fontId="6" fillId="0" borderId="1" xfId="5" applyNumberFormat="1" applyFont="1" applyFill="1" applyBorder="1" applyAlignment="1">
      <alignment horizontal="center" vertical="center"/>
    </xf>
    <xf numFmtId="164" fontId="6" fillId="0" borderId="1" xfId="30" applyNumberFormat="1" applyFont="1" applyFill="1" applyBorder="1" applyAlignment="1">
      <alignment horizontal="center" vertical="center" wrapText="1"/>
    </xf>
    <xf numFmtId="169" fontId="6" fillId="0" borderId="0" xfId="30" applyFont="1" applyFill="1" applyAlignment="1">
      <alignment vertical="center"/>
    </xf>
    <xf numFmtId="0" fontId="19" fillId="0" borderId="8" xfId="0" applyFont="1" applyBorder="1" applyAlignment="1">
      <alignment horizontal="center" vertical="center"/>
    </xf>
    <xf numFmtId="43" fontId="19" fillId="0" borderId="8" xfId="1" applyFont="1" applyFill="1" applyBorder="1" applyAlignment="1">
      <alignment horizontal="center" vertical="center"/>
    </xf>
    <xf numFmtId="0" fontId="19" fillId="0" borderId="8" xfId="28" applyFont="1" applyBorder="1" applyAlignment="1">
      <alignment horizontal="center" vertical="center"/>
    </xf>
    <xf numFmtId="0" fontId="0" fillId="0" borderId="8" xfId="0" applyBorder="1"/>
    <xf numFmtId="0" fontId="6" fillId="0" borderId="5" xfId="4" applyFont="1" applyBorder="1" applyAlignment="1">
      <alignment horizontal="center" vertical="top"/>
    </xf>
    <xf numFmtId="0" fontId="5" fillId="0" borderId="16" xfId="10" applyFont="1" applyBorder="1" applyAlignment="1" applyProtection="1">
      <alignment horizontal="center" vertical="top"/>
      <protection locked="0"/>
    </xf>
    <xf numFmtId="0" fontId="6" fillId="0" borderId="17" xfId="10" applyFont="1" applyBorder="1" applyAlignment="1" applyProtection="1">
      <alignment horizontal="left" vertical="top"/>
      <protection locked="0"/>
    </xf>
    <xf numFmtId="43" fontId="5" fillId="0" borderId="5" xfId="1" applyFont="1" applyFill="1" applyBorder="1" applyAlignment="1">
      <alignment vertical="top"/>
    </xf>
    <xf numFmtId="43" fontId="5" fillId="0" borderId="5" xfId="3" applyFont="1" applyFill="1" applyBorder="1" applyAlignment="1">
      <alignment horizontal="center" vertical="top"/>
    </xf>
    <xf numFmtId="43" fontId="5" fillId="0" borderId="5" xfId="5" applyFont="1" applyFill="1" applyBorder="1" applyAlignment="1">
      <alignment vertical="top"/>
    </xf>
    <xf numFmtId="43" fontId="6" fillId="0" borderId="5" xfId="5" applyFont="1" applyFill="1" applyBorder="1" applyAlignment="1">
      <alignment vertical="top"/>
    </xf>
    <xf numFmtId="43" fontId="5" fillId="0" borderId="14" xfId="1" applyFont="1" applyFill="1" applyBorder="1" applyAlignment="1">
      <alignment vertical="top"/>
    </xf>
    <xf numFmtId="43" fontId="5" fillId="0" borderId="14" xfId="3" applyFont="1" applyFill="1" applyBorder="1" applyAlignment="1">
      <alignment horizontal="center" vertical="top"/>
    </xf>
    <xf numFmtId="43" fontId="5" fillId="0" borderId="13" xfId="5" applyFont="1" applyFill="1" applyBorder="1" applyAlignment="1">
      <alignment vertical="top"/>
    </xf>
    <xf numFmtId="43" fontId="5" fillId="0" borderId="37" xfId="5" applyFont="1" applyFill="1" applyBorder="1" applyAlignment="1">
      <alignment vertical="top"/>
    </xf>
    <xf numFmtId="43" fontId="6" fillId="0" borderId="0" xfId="30" applyNumberFormat="1" applyFont="1" applyFill="1" applyBorder="1" applyAlignment="1">
      <alignment horizontal="right" vertical="center"/>
    </xf>
    <xf numFmtId="43" fontId="5" fillId="0" borderId="15" xfId="1" applyFont="1" applyFill="1" applyBorder="1" applyAlignment="1">
      <alignment vertical="top"/>
    </xf>
    <xf numFmtId="43" fontId="5" fillId="0" borderId="15" xfId="3" applyFont="1" applyFill="1" applyBorder="1" applyAlignment="1">
      <alignment horizontal="center" vertical="top"/>
    </xf>
    <xf numFmtId="43" fontId="5" fillId="0" borderId="15" xfId="5" applyFont="1" applyFill="1" applyBorder="1" applyAlignment="1">
      <alignment vertical="top"/>
    </xf>
    <xf numFmtId="43" fontId="6" fillId="0" borderId="15" xfId="5" applyFont="1" applyFill="1" applyBorder="1" applyAlignment="1">
      <alignment vertical="top"/>
    </xf>
    <xf numFmtId="43" fontId="6" fillId="0" borderId="6" xfId="5" applyFont="1" applyFill="1" applyBorder="1" applyAlignment="1">
      <alignment vertical="top"/>
    </xf>
    <xf numFmtId="0" fontId="6" fillId="0" borderId="0" xfId="16" applyFont="1" applyAlignment="1">
      <alignment vertical="top"/>
    </xf>
    <xf numFmtId="43" fontId="6" fillId="0" borderId="0" xfId="33" applyFont="1" applyFill="1" applyAlignment="1">
      <alignment vertical="top"/>
    </xf>
    <xf numFmtId="43" fontId="6" fillId="0" borderId="0" xfId="33" applyFont="1" applyFill="1" applyAlignment="1">
      <alignment horizontal="center" vertical="top"/>
    </xf>
    <xf numFmtId="169" fontId="6" fillId="0" borderId="0" xfId="30" applyFont="1" applyFill="1" applyAlignment="1">
      <alignment vertical="top"/>
    </xf>
    <xf numFmtId="43" fontId="6" fillId="0" borderId="0" xfId="33" applyFont="1" applyFill="1" applyAlignment="1">
      <alignment horizontal="right" vertical="top"/>
    </xf>
    <xf numFmtId="169" fontId="34" fillId="0" borderId="0" xfId="30" applyFont="1" applyFill="1" applyBorder="1" applyAlignment="1">
      <alignment horizontal="center" vertical="center"/>
    </xf>
    <xf numFmtId="0" fontId="18" fillId="0" borderId="0" xfId="0" applyFont="1"/>
    <xf numFmtId="0" fontId="34" fillId="0" borderId="0" xfId="0" applyFont="1" applyAlignment="1">
      <alignment horizontal="center" vertical="center"/>
    </xf>
    <xf numFmtId="169" fontId="6" fillId="0" borderId="49" xfId="30" applyFont="1" applyFill="1" applyBorder="1" applyAlignment="1">
      <alignment horizontal="center" vertical="center"/>
    </xf>
    <xf numFmtId="169" fontId="34" fillId="0" borderId="49" xfId="30" applyFont="1" applyFill="1" applyBorder="1" applyAlignment="1">
      <alignment horizontal="center" vertical="center" shrinkToFit="1"/>
    </xf>
    <xf numFmtId="169" fontId="34" fillId="0" borderId="49" xfId="30" applyFont="1" applyFill="1" applyBorder="1" applyAlignment="1">
      <alignment horizontal="left" vertical="center" shrinkToFit="1"/>
    </xf>
    <xf numFmtId="169" fontId="34" fillId="0" borderId="49" xfId="30" applyFont="1" applyFill="1" applyBorder="1" applyAlignment="1">
      <alignment horizontal="right" vertical="center" shrinkToFit="1"/>
    </xf>
    <xf numFmtId="169" fontId="34" fillId="0" borderId="45" xfId="30" applyFont="1" applyFill="1" applyBorder="1" applyAlignment="1">
      <alignment horizontal="right" vertical="center" shrinkToFit="1"/>
    </xf>
    <xf numFmtId="169" fontId="35" fillId="0" borderId="49" xfId="30" applyFont="1" applyFill="1" applyBorder="1" applyAlignment="1">
      <alignment horizontal="left" vertical="center" shrinkToFit="1"/>
    </xf>
    <xf numFmtId="0" fontId="34" fillId="0" borderId="0" xfId="0" applyFont="1" applyAlignment="1">
      <alignment horizontal="left" vertical="center"/>
    </xf>
    <xf numFmtId="169" fontId="5" fillId="0" borderId="1" xfId="30" applyFont="1" applyFill="1" applyBorder="1" applyAlignment="1">
      <alignment horizontal="center" vertical="center" wrapText="1"/>
    </xf>
    <xf numFmtId="164" fontId="5" fillId="0" borderId="1" xfId="9" applyFont="1" applyFill="1" applyBorder="1" applyAlignment="1">
      <alignment vertical="center"/>
    </xf>
    <xf numFmtId="164" fontId="5" fillId="0" borderId="1" xfId="9" applyFont="1" applyFill="1" applyBorder="1" applyAlignment="1">
      <alignment horizontal="center" vertical="center"/>
    </xf>
    <xf numFmtId="43" fontId="6" fillId="0" borderId="0" xfId="30" applyNumberFormat="1" applyFont="1" applyFill="1" applyAlignment="1">
      <alignment vertical="center"/>
    </xf>
    <xf numFmtId="169" fontId="35" fillId="0" borderId="50" xfId="30" applyFont="1" applyFill="1" applyBorder="1" applyAlignment="1">
      <alignment horizontal="left" vertical="center" shrinkToFit="1"/>
    </xf>
    <xf numFmtId="169" fontId="35" fillId="0" borderId="51" xfId="30" applyFont="1" applyFill="1" applyBorder="1" applyAlignment="1">
      <alignment horizontal="left" vertical="center" shrinkToFit="1"/>
    </xf>
    <xf numFmtId="169" fontId="35" fillId="0" borderId="51" xfId="30" applyFont="1" applyFill="1" applyBorder="1" applyAlignment="1">
      <alignment horizontal="right" vertical="center" shrinkToFit="1"/>
    </xf>
    <xf numFmtId="169" fontId="34" fillId="0" borderId="0" xfId="30" applyFont="1" applyFill="1" applyBorder="1" applyAlignment="1">
      <alignment horizontal="left" vertical="center"/>
    </xf>
    <xf numFmtId="43" fontId="6" fillId="0" borderId="0" xfId="30" applyNumberFormat="1" applyFont="1" applyFill="1"/>
    <xf numFmtId="43" fontId="5" fillId="0" borderId="0" xfId="5" applyFont="1" applyFill="1" applyBorder="1" applyAlignment="1"/>
    <xf numFmtId="0" fontId="6" fillId="0" borderId="13" xfId="4" applyFont="1" applyBorder="1" applyAlignment="1">
      <alignment horizontal="center"/>
    </xf>
    <xf numFmtId="0" fontId="5" fillId="0" borderId="2" xfId="10" applyFont="1" applyBorder="1" applyAlignment="1" applyProtection="1">
      <alignment horizontal="center" vertical="center"/>
      <protection locked="0"/>
    </xf>
    <xf numFmtId="0" fontId="5" fillId="0" borderId="0" xfId="10" applyFont="1" applyAlignment="1" applyProtection="1">
      <alignment horizontal="left" vertical="center"/>
      <protection locked="0"/>
    </xf>
    <xf numFmtId="43" fontId="5" fillId="0" borderId="14" xfId="1" applyFont="1" applyFill="1" applyBorder="1" applyAlignment="1">
      <alignment vertical="center"/>
    </xf>
    <xf numFmtId="43" fontId="5" fillId="0" borderId="14" xfId="3" applyFont="1" applyFill="1" applyBorder="1" applyAlignment="1">
      <alignment horizontal="center" vertical="center"/>
    </xf>
    <xf numFmtId="43" fontId="5" fillId="0" borderId="13" xfId="5" applyFont="1" applyFill="1" applyBorder="1"/>
    <xf numFmtId="43" fontId="5" fillId="0" borderId="13" xfId="5" applyFont="1" applyFill="1" applyBorder="1" applyAlignment="1">
      <alignment vertical="center"/>
    </xf>
    <xf numFmtId="43" fontId="6" fillId="0" borderId="13" xfId="5" applyFont="1" applyFill="1" applyBorder="1" applyAlignment="1">
      <alignment vertical="center"/>
    </xf>
    <xf numFmtId="43" fontId="6" fillId="0" borderId="37" xfId="5" applyFont="1" applyFill="1" applyBorder="1" applyAlignment="1">
      <alignment vertical="center"/>
    </xf>
    <xf numFmtId="0" fontId="5" fillId="0" borderId="41" xfId="10" applyFont="1" applyBorder="1" applyAlignment="1" applyProtection="1">
      <alignment horizontal="left" vertical="center"/>
      <protection locked="0"/>
    </xf>
    <xf numFmtId="43" fontId="5" fillId="0" borderId="36" xfId="5" applyFont="1" applyFill="1" applyBorder="1" applyAlignment="1">
      <alignment vertical="center"/>
    </xf>
    <xf numFmtId="166" fontId="5" fillId="0" borderId="1" xfId="5" applyNumberFormat="1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20" fillId="0" borderId="0" xfId="0" applyFont="1"/>
    <xf numFmtId="0" fontId="19" fillId="0" borderId="0" xfId="0" applyFont="1" applyAlignment="1">
      <alignment horizontal="right" vertical="center"/>
    </xf>
    <xf numFmtId="0" fontId="5" fillId="0" borderId="10" xfId="10" applyFont="1" applyBorder="1" applyAlignment="1" applyProtection="1">
      <alignment horizontal="left" vertical="top" wrapText="1"/>
      <protection locked="0"/>
    </xf>
    <xf numFmtId="0" fontId="5" fillId="0" borderId="10" xfId="10" applyFont="1" applyBorder="1" applyAlignment="1" applyProtection="1">
      <alignment horizontal="left" vertical="center" wrapText="1"/>
      <protection locked="0"/>
    </xf>
    <xf numFmtId="0" fontId="6" fillId="0" borderId="5" xfId="4" applyFont="1" applyBorder="1" applyAlignment="1">
      <alignment horizontal="center"/>
    </xf>
    <xf numFmtId="0" fontId="6" fillId="0" borderId="16" xfId="10" applyFont="1" applyBorder="1" applyAlignment="1" applyProtection="1">
      <alignment horizontal="center" vertical="center"/>
      <protection locked="0"/>
    </xf>
    <xf numFmtId="0" fontId="6" fillId="0" borderId="17" xfId="10" applyFont="1" applyBorder="1" applyAlignment="1" applyProtection="1">
      <alignment horizontal="left" vertical="center"/>
      <protection locked="0"/>
    </xf>
    <xf numFmtId="0" fontId="6" fillId="0" borderId="9" xfId="10" applyFont="1" applyBorder="1" applyAlignment="1" applyProtection="1">
      <alignment horizontal="left" vertical="top"/>
      <protection locked="0"/>
    </xf>
    <xf numFmtId="0" fontId="5" fillId="0" borderId="8" xfId="4" applyFont="1" applyBorder="1" applyAlignment="1">
      <alignment horizontal="center" vertical="top"/>
    </xf>
    <xf numFmtId="0" fontId="5" fillId="0" borderId="9" xfId="10" applyFont="1" applyBorder="1" applyAlignment="1" applyProtection="1">
      <alignment horizontal="left" vertical="top"/>
      <protection locked="0"/>
    </xf>
    <xf numFmtId="0" fontId="5" fillId="0" borderId="8" xfId="4" applyFont="1" applyBorder="1" applyAlignment="1">
      <alignment horizontal="center"/>
    </xf>
    <xf numFmtId="0" fontId="5" fillId="0" borderId="11" xfId="10" applyFont="1" applyBorder="1" applyAlignment="1" applyProtection="1">
      <alignment horizontal="left" vertical="top"/>
      <protection locked="0"/>
    </xf>
    <xf numFmtId="0" fontId="27" fillId="0" borderId="0" xfId="20" applyFont="1" applyAlignment="1">
      <alignment vertical="center"/>
    </xf>
    <xf numFmtId="0" fontId="25" fillId="0" borderId="0" xfId="20" applyFont="1" applyAlignment="1">
      <alignment vertical="center"/>
    </xf>
    <xf numFmtId="0" fontId="26" fillId="0" borderId="0" xfId="0" applyFont="1"/>
    <xf numFmtId="0" fontId="28" fillId="0" borderId="0" xfId="8" applyFont="1" applyAlignment="1">
      <alignment vertical="center"/>
    </xf>
    <xf numFmtId="0" fontId="25" fillId="0" borderId="0" xfId="8" applyFont="1" applyAlignment="1">
      <alignment vertical="center"/>
    </xf>
    <xf numFmtId="43" fontId="6" fillId="0" borderId="0" xfId="8" applyNumberFormat="1" applyFont="1" applyAlignment="1">
      <alignment vertical="top"/>
    </xf>
    <xf numFmtId="43" fontId="7" fillId="0" borderId="0" xfId="8" applyNumberFormat="1" applyFont="1" applyAlignment="1">
      <alignment vertical="top"/>
    </xf>
    <xf numFmtId="0" fontId="7" fillId="4" borderId="0" xfId="8" applyFont="1" applyFill="1" applyAlignment="1">
      <alignment vertical="top"/>
    </xf>
    <xf numFmtId="43" fontId="5" fillId="0" borderId="54" xfId="1" applyFont="1" applyFill="1" applyBorder="1" applyAlignment="1">
      <alignment vertical="top"/>
    </xf>
    <xf numFmtId="43" fontId="6" fillId="0" borderId="0" xfId="36" applyFont="1" applyFill="1" applyBorder="1" applyAlignment="1">
      <alignment vertical="top"/>
    </xf>
    <xf numFmtId="43" fontId="6" fillId="0" borderId="0" xfId="35" applyFont="1" applyFill="1" applyBorder="1" applyAlignment="1">
      <alignment vertical="top"/>
    </xf>
    <xf numFmtId="43" fontId="5" fillId="0" borderId="0" xfId="36" applyFont="1" applyFill="1" applyBorder="1" applyAlignment="1">
      <alignment horizontal="center" vertical="top"/>
    </xf>
    <xf numFmtId="43" fontId="6" fillId="0" borderId="0" xfId="36" applyFont="1" applyFill="1" applyBorder="1" applyAlignment="1">
      <alignment horizontal="center" vertical="top"/>
    </xf>
    <xf numFmtId="43" fontId="5" fillId="0" borderId="14" xfId="34" applyFont="1" applyFill="1" applyBorder="1" applyAlignment="1">
      <alignment vertical="top"/>
    </xf>
    <xf numFmtId="43" fontId="5" fillId="0" borderId="14" xfId="35" applyFont="1" applyFill="1" applyBorder="1" applyAlignment="1">
      <alignment horizontal="center" vertical="top"/>
    </xf>
    <xf numFmtId="43" fontId="5" fillId="0" borderId="13" xfId="36" applyFont="1" applyFill="1" applyBorder="1" applyAlignment="1">
      <alignment vertical="top"/>
    </xf>
    <xf numFmtId="43" fontId="5" fillId="0" borderId="37" xfId="36" applyFont="1" applyFill="1" applyBorder="1" applyAlignment="1">
      <alignment vertical="top"/>
    </xf>
    <xf numFmtId="0" fontId="6" fillId="0" borderId="54" xfId="4" applyFont="1" applyBorder="1" applyAlignment="1">
      <alignment horizontal="center" vertical="top"/>
    </xf>
    <xf numFmtId="43" fontId="31" fillId="4" borderId="0" xfId="36" applyFont="1" applyFill="1" applyBorder="1" applyAlignment="1">
      <alignment horizontal="center" vertical="top"/>
    </xf>
    <xf numFmtId="0" fontId="5" fillId="0" borderId="35" xfId="10" applyFont="1" applyBorder="1" applyAlignment="1" applyProtection="1">
      <alignment horizontal="left" vertical="top"/>
      <protection locked="0"/>
    </xf>
    <xf numFmtId="43" fontId="6" fillId="0" borderId="54" xfId="5" applyFont="1" applyFill="1" applyBorder="1" applyAlignment="1">
      <alignment vertical="top"/>
    </xf>
    <xf numFmtId="43" fontId="7" fillId="4" borderId="0" xfId="35" applyFont="1" applyFill="1" applyBorder="1" applyAlignment="1">
      <alignment vertical="top"/>
    </xf>
    <xf numFmtId="43" fontId="5" fillId="0" borderId="54" xfId="3" applyFont="1" applyFill="1" applyBorder="1" applyAlignment="1">
      <alignment horizontal="center" vertical="top"/>
    </xf>
    <xf numFmtId="0" fontId="6" fillId="0" borderId="34" xfId="10" applyFont="1" applyBorder="1" applyAlignment="1" applyProtection="1">
      <alignment horizontal="left" vertical="top"/>
      <protection locked="0"/>
    </xf>
    <xf numFmtId="43" fontId="7" fillId="4" borderId="0" xfId="36" applyFont="1" applyFill="1" applyBorder="1" applyAlignment="1">
      <alignment vertical="top"/>
    </xf>
    <xf numFmtId="43" fontId="7" fillId="4" borderId="0" xfId="36" applyFont="1" applyFill="1" applyBorder="1" applyAlignment="1">
      <alignment horizontal="center" vertical="top"/>
    </xf>
    <xf numFmtId="43" fontId="6" fillId="0" borderId="0" xfId="3" quotePrefix="1" applyFont="1" applyFill="1" applyBorder="1" applyAlignment="1">
      <alignment vertical="center"/>
    </xf>
    <xf numFmtId="43" fontId="5" fillId="0" borderId="54" xfId="5" applyFont="1" applyFill="1" applyBorder="1" applyAlignment="1">
      <alignment vertical="top"/>
    </xf>
    <xf numFmtId="0" fontId="19" fillId="0" borderId="0" xfId="6" applyFont="1" applyAlignment="1">
      <alignment horizontal="center" vertical="center"/>
    </xf>
    <xf numFmtId="164" fontId="6" fillId="0" borderId="0" xfId="30" applyNumberFormat="1" applyFont="1" applyFill="1" applyBorder="1" applyAlignment="1">
      <alignment horizontal="center" vertical="center" wrapText="1"/>
    </xf>
    <xf numFmtId="43" fontId="19" fillId="0" borderId="0" xfId="27" applyFont="1" applyFill="1" applyBorder="1" applyAlignment="1">
      <alignment vertical="top"/>
    </xf>
    <xf numFmtId="43" fontId="5" fillId="0" borderId="0" xfId="5" applyFont="1" applyFill="1" applyBorder="1" applyAlignment="1">
      <alignment vertical="top"/>
    </xf>
    <xf numFmtId="43" fontId="6" fillId="0" borderId="8" xfId="26" applyFont="1" applyFill="1" applyBorder="1" applyAlignment="1">
      <alignment vertical="center"/>
    </xf>
    <xf numFmtId="43" fontId="6" fillId="0" borderId="8" xfId="26" applyFont="1" applyFill="1" applyBorder="1" applyAlignment="1">
      <alignment horizontal="center" vertical="center"/>
    </xf>
    <xf numFmtId="43" fontId="6" fillId="0" borderId="1" xfId="27" applyFont="1" applyFill="1" applyBorder="1" applyAlignment="1">
      <alignment vertical="top"/>
    </xf>
    <xf numFmtId="169" fontId="6" fillId="0" borderId="51" xfId="30" applyFont="1" applyFill="1" applyBorder="1" applyAlignment="1">
      <alignment horizontal="center" vertical="center" shrinkToFit="1"/>
    </xf>
    <xf numFmtId="169" fontId="6" fillId="0" borderId="51" xfId="30" applyFont="1" applyFill="1" applyBorder="1" applyAlignment="1">
      <alignment horizontal="left" vertical="center" shrinkToFit="1"/>
    </xf>
    <xf numFmtId="0" fontId="6" fillId="0" borderId="13" xfId="4" applyFont="1" applyBorder="1" applyAlignment="1">
      <alignment horizontal="center" vertical="top"/>
    </xf>
    <xf numFmtId="0" fontId="5" fillId="0" borderId="2" xfId="10" applyFont="1" applyBorder="1" applyAlignment="1" applyProtection="1">
      <alignment horizontal="center" vertical="top"/>
      <protection locked="0"/>
    </xf>
    <xf numFmtId="0" fontId="5" fillId="0" borderId="36" xfId="10" applyFont="1" applyBorder="1" applyAlignment="1" applyProtection="1">
      <alignment horizontal="left" vertical="top"/>
      <protection locked="0"/>
    </xf>
    <xf numFmtId="0" fontId="36" fillId="0" borderId="0" xfId="0" applyFont="1"/>
    <xf numFmtId="43" fontId="5" fillId="0" borderId="1" xfId="34" applyFont="1" applyFill="1" applyBorder="1" applyAlignment="1">
      <alignment vertical="top"/>
    </xf>
    <xf numFmtId="43" fontId="5" fillId="0" borderId="1" xfId="35" applyFont="1" applyFill="1" applyBorder="1" applyAlignment="1">
      <alignment horizontal="center" vertical="top"/>
    </xf>
    <xf numFmtId="43" fontId="5" fillId="0" borderId="8" xfId="36" applyFont="1" applyFill="1" applyBorder="1" applyAlignment="1">
      <alignment vertical="top"/>
    </xf>
    <xf numFmtId="43" fontId="7" fillId="4" borderId="0" xfId="5" applyFont="1" applyFill="1" applyBorder="1" applyAlignment="1">
      <alignment vertical="top"/>
    </xf>
    <xf numFmtId="0" fontId="6" fillId="0" borderId="1" xfId="27" applyNumberFormat="1" applyFont="1" applyFill="1" applyBorder="1" applyAlignment="1">
      <alignment horizontal="center"/>
    </xf>
    <xf numFmtId="43" fontId="6" fillId="0" borderId="1" xfId="27" applyFont="1" applyFill="1" applyBorder="1" applyAlignment="1">
      <alignment horizontal="left"/>
    </xf>
    <xf numFmtId="43" fontId="6" fillId="0" borderId="1" xfId="1" applyFont="1" applyFill="1" applyBorder="1" applyAlignment="1">
      <alignment horizontal="center"/>
    </xf>
    <xf numFmtId="43" fontId="6" fillId="0" borderId="1" xfId="27" applyFont="1" applyFill="1" applyBorder="1" applyAlignment="1">
      <alignment horizontal="center"/>
    </xf>
    <xf numFmtId="43" fontId="6" fillId="0" borderId="1" xfId="27" applyFont="1" applyFill="1" applyBorder="1"/>
    <xf numFmtId="43" fontId="19" fillId="0" borderId="1" xfId="1" applyFont="1" applyFill="1" applyBorder="1" applyAlignment="1">
      <alignment horizontal="center" vertical="center"/>
    </xf>
    <xf numFmtId="164" fontId="19" fillId="0" borderId="1" xfId="9" applyFont="1" applyFill="1" applyBorder="1" applyAlignment="1">
      <alignment horizontal="center" vertical="center"/>
    </xf>
    <xf numFmtId="164" fontId="19" fillId="0" borderId="1" xfId="9" applyFont="1" applyFill="1" applyBorder="1" applyAlignment="1">
      <alignment horizontal="center" vertical="center" wrapText="1"/>
    </xf>
    <xf numFmtId="169" fontId="6" fillId="0" borderId="42" xfId="30" applyFont="1" applyFill="1" applyBorder="1" applyAlignment="1">
      <alignment horizontal="center" vertical="center"/>
    </xf>
    <xf numFmtId="43" fontId="6" fillId="0" borderId="16" xfId="5" applyFont="1" applyFill="1" applyBorder="1" applyAlignment="1">
      <alignment vertical="top"/>
    </xf>
    <xf numFmtId="43" fontId="6" fillId="0" borderId="8" xfId="1" applyFont="1" applyFill="1" applyBorder="1" applyAlignment="1">
      <alignment horizontal="center" vertical="top"/>
    </xf>
    <xf numFmtId="43" fontId="6" fillId="0" borderId="8" xfId="0" applyNumberFormat="1" applyFont="1" applyFill="1" applyBorder="1" applyAlignment="1">
      <alignment horizontal="center" vertical="top"/>
    </xf>
    <xf numFmtId="0" fontId="5" fillId="0" borderId="11" xfId="10" applyFont="1" applyFill="1" applyBorder="1" applyAlignment="1" applyProtection="1">
      <alignment horizontal="center" vertical="top"/>
      <protection locked="0"/>
    </xf>
    <xf numFmtId="0" fontId="5" fillId="0" borderId="10" xfId="10" applyFont="1" applyFill="1" applyBorder="1" applyAlignment="1" applyProtection="1">
      <alignment horizontal="left" vertical="top" wrapText="1"/>
      <protection locked="0"/>
    </xf>
    <xf numFmtId="43" fontId="5" fillId="0" borderId="8" xfId="39" applyFont="1" applyFill="1" applyBorder="1" applyAlignment="1">
      <alignment vertical="top"/>
    </xf>
    <xf numFmtId="0" fontId="5" fillId="0" borderId="1" xfId="4" applyFont="1" applyFill="1" applyBorder="1" applyAlignment="1">
      <alignment horizontal="center" vertical="center" wrapText="1"/>
    </xf>
    <xf numFmtId="0" fontId="6" fillId="0" borderId="0" xfId="16" applyFont="1" applyFill="1" applyAlignment="1">
      <alignment horizontal="center" vertical="top"/>
    </xf>
    <xf numFmtId="0" fontId="5" fillId="0" borderId="0" xfId="16" applyFont="1" applyFill="1" applyAlignment="1">
      <alignment horizontal="center" vertical="top"/>
    </xf>
    <xf numFmtId="0" fontId="6" fillId="0" borderId="0" xfId="16" applyFont="1" applyFill="1" applyAlignment="1">
      <alignment vertical="top"/>
    </xf>
    <xf numFmtId="0" fontId="6" fillId="0" borderId="0" xfId="16" applyFont="1" applyFill="1"/>
    <xf numFmtId="0" fontId="34" fillId="0" borderId="0" xfId="0" applyFont="1" applyFill="1" applyAlignment="1">
      <alignment vertical="center"/>
    </xf>
    <xf numFmtId="43" fontId="5" fillId="0" borderId="0" xfId="16" applyNumberFormat="1" applyFont="1" applyFill="1" applyAlignment="1">
      <alignment vertical="top"/>
    </xf>
    <xf numFmtId="0" fontId="35" fillId="0" borderId="0" xfId="0" applyFont="1" applyFill="1" applyAlignment="1">
      <alignment vertical="center"/>
    </xf>
    <xf numFmtId="169" fontId="35" fillId="0" borderId="0" xfId="30" applyFont="1" applyFill="1" applyAlignment="1">
      <alignment vertical="center"/>
    </xf>
    <xf numFmtId="0" fontId="35" fillId="0" borderId="0" xfId="0" applyFont="1" applyFill="1" applyAlignment="1">
      <alignment horizontal="right" vertical="center"/>
    </xf>
    <xf numFmtId="0" fontId="18" fillId="0" borderId="0" xfId="0" applyFont="1" applyFill="1"/>
    <xf numFmtId="0" fontId="35" fillId="0" borderId="49" xfId="0" applyFont="1" applyFill="1" applyBorder="1" applyAlignment="1">
      <alignment horizontal="center" vertical="center" wrapText="1"/>
    </xf>
    <xf numFmtId="0" fontId="35" fillId="0" borderId="4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34" fillId="0" borderId="49" xfId="0" applyFont="1" applyFill="1" applyBorder="1" applyAlignment="1">
      <alignment horizontal="center" vertical="center" wrapText="1"/>
    </xf>
    <xf numFmtId="0" fontId="30" fillId="0" borderId="42" xfId="0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left" vertical="center"/>
    </xf>
    <xf numFmtId="0" fontId="5" fillId="0" borderId="12" xfId="4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5" fillId="0" borderId="11" xfId="4" applyFont="1" applyFill="1" applyBorder="1" applyAlignment="1">
      <alignment horizontal="center" vertical="center"/>
    </xf>
    <xf numFmtId="0" fontId="18" fillId="0" borderId="42" xfId="0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left" vertical="center"/>
    </xf>
    <xf numFmtId="0" fontId="35" fillId="0" borderId="51" xfId="0" applyFont="1" applyFill="1" applyBorder="1" applyAlignment="1">
      <alignment horizontal="center" vertical="center" wrapText="1"/>
    </xf>
    <xf numFmtId="0" fontId="35" fillId="0" borderId="52" xfId="0" applyFont="1" applyFill="1" applyBorder="1" applyAlignment="1">
      <alignment vertical="center"/>
    </xf>
    <xf numFmtId="0" fontId="6" fillId="0" borderId="53" xfId="0" applyFont="1" applyFill="1" applyBorder="1" applyAlignment="1">
      <alignment vertical="center"/>
    </xf>
    <xf numFmtId="0" fontId="6" fillId="0" borderId="51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horizontal="left" vertical="center"/>
    </xf>
    <xf numFmtId="0" fontId="6" fillId="0" borderId="0" xfId="2" applyFont="1" applyFill="1"/>
    <xf numFmtId="0" fontId="6" fillId="0" borderId="0" xfId="8" applyFont="1" applyFill="1"/>
    <xf numFmtId="0" fontId="34" fillId="0" borderId="0" xfId="0" applyFont="1" applyFill="1" applyAlignment="1">
      <alignment horizontal="center" vertical="center"/>
    </xf>
    <xf numFmtId="0" fontId="5" fillId="0" borderId="0" xfId="2" applyFont="1" applyFill="1"/>
    <xf numFmtId="3" fontId="5" fillId="0" borderId="0" xfId="2" applyNumberFormat="1" applyFont="1" applyFill="1"/>
    <xf numFmtId="0" fontId="19" fillId="0" borderId="1" xfId="6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top"/>
    </xf>
    <xf numFmtId="0" fontId="5" fillId="0" borderId="10" xfId="10" applyFont="1" applyFill="1" applyBorder="1" applyAlignment="1" applyProtection="1">
      <alignment horizontal="left" vertical="top"/>
      <protection locked="0"/>
    </xf>
    <xf numFmtId="0" fontId="7" fillId="0" borderId="8" xfId="4" applyFont="1" applyFill="1" applyBorder="1" applyAlignment="1">
      <alignment horizontal="center" vertical="top"/>
    </xf>
    <xf numFmtId="0" fontId="6" fillId="0" borderId="13" xfId="4" applyFont="1" applyFill="1" applyBorder="1" applyAlignment="1">
      <alignment horizontal="center" vertical="top"/>
    </xf>
    <xf numFmtId="0" fontId="5" fillId="0" borderId="2" xfId="10" applyFont="1" applyFill="1" applyBorder="1" applyAlignment="1" applyProtection="1">
      <alignment horizontal="center" vertical="top"/>
      <protection locked="0"/>
    </xf>
    <xf numFmtId="0" fontId="5" fillId="0" borderId="36" xfId="10" applyFont="1" applyFill="1" applyBorder="1" applyAlignment="1" applyProtection="1">
      <alignment horizontal="left" vertical="top"/>
      <protection locked="0"/>
    </xf>
    <xf numFmtId="0" fontId="6" fillId="0" borderId="5" xfId="4" applyFont="1" applyFill="1" applyBorder="1" applyAlignment="1">
      <alignment horizontal="center" vertical="top"/>
    </xf>
    <xf numFmtId="0" fontId="5" fillId="0" borderId="16" xfId="10" applyFont="1" applyFill="1" applyBorder="1" applyAlignment="1" applyProtection="1">
      <alignment horizontal="center" vertical="top"/>
      <protection locked="0"/>
    </xf>
    <xf numFmtId="0" fontId="6" fillId="0" borderId="17" xfId="10" applyFont="1" applyFill="1" applyBorder="1" applyAlignment="1" applyProtection="1">
      <alignment horizontal="left" vertical="top"/>
      <protection locked="0"/>
    </xf>
    <xf numFmtId="0" fontId="6" fillId="0" borderId="15" xfId="4" applyFont="1" applyFill="1" applyBorder="1" applyAlignment="1">
      <alignment horizontal="center" vertical="top"/>
    </xf>
    <xf numFmtId="0" fontId="6" fillId="0" borderId="6" xfId="10" applyFont="1" applyFill="1" applyBorder="1" applyAlignment="1" applyProtection="1">
      <alignment horizontal="left" vertical="top"/>
      <protection locked="0"/>
    </xf>
    <xf numFmtId="0" fontId="5" fillId="0" borderId="7" xfId="10" applyFont="1" applyFill="1" applyBorder="1" applyAlignment="1" applyProtection="1">
      <alignment horizontal="left" vertical="top"/>
      <protection locked="0"/>
    </xf>
    <xf numFmtId="0" fontId="36" fillId="0" borderId="0" xfId="0" applyFont="1" applyFill="1"/>
    <xf numFmtId="0" fontId="5" fillId="0" borderId="0" xfId="4" applyFont="1" applyFill="1"/>
    <xf numFmtId="0" fontId="5" fillId="0" borderId="0" xfId="0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3" fontId="6" fillId="0" borderId="4" xfId="2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left" vertical="center"/>
    </xf>
    <xf numFmtId="0" fontId="6" fillId="0" borderId="32" xfId="2" applyFont="1" applyBorder="1" applyAlignment="1">
      <alignment horizontal="left" vertical="center"/>
    </xf>
    <xf numFmtId="0" fontId="6" fillId="0" borderId="12" xfId="2" applyFont="1" applyBorder="1" applyAlignment="1">
      <alignment horizontal="left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/>
    </xf>
    <xf numFmtId="0" fontId="6" fillId="0" borderId="33" xfId="2" applyFont="1" applyBorder="1" applyAlignment="1">
      <alignment horizontal="center"/>
    </xf>
    <xf numFmtId="0" fontId="6" fillId="0" borderId="17" xfId="2" applyFont="1" applyBorder="1" applyAlignment="1">
      <alignment horizontal="center"/>
    </xf>
    <xf numFmtId="0" fontId="6" fillId="0" borderId="19" xfId="6" applyFont="1" applyBorder="1" applyAlignment="1">
      <alignment horizontal="center" vertical="center"/>
    </xf>
    <xf numFmtId="0" fontId="6" fillId="0" borderId="8" xfId="6" applyFont="1" applyBorder="1" applyAlignment="1">
      <alignment horizontal="center" vertical="center"/>
    </xf>
    <xf numFmtId="0" fontId="6" fillId="0" borderId="20" xfId="7" applyFont="1" applyBorder="1" applyAlignment="1">
      <alignment horizontal="center" vertical="center"/>
    </xf>
    <xf numFmtId="0" fontId="6" fillId="0" borderId="21" xfId="7" applyFont="1" applyBorder="1" applyAlignment="1">
      <alignment horizontal="center" vertical="center"/>
    </xf>
    <xf numFmtId="0" fontId="6" fillId="0" borderId="22" xfId="7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6" fillId="0" borderId="14" xfId="4" applyFont="1" applyBorder="1" applyAlignment="1">
      <alignment horizontal="center" vertical="center" wrapText="1"/>
    </xf>
    <xf numFmtId="0" fontId="6" fillId="0" borderId="15" xfId="4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4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6" fillId="0" borderId="19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43" fontId="6" fillId="0" borderId="19" xfId="30" applyNumberFormat="1" applyFont="1" applyFill="1" applyBorder="1" applyAlignment="1">
      <alignment horizontal="center" vertical="center" wrapText="1"/>
    </xf>
    <xf numFmtId="43" fontId="6" fillId="0" borderId="8" xfId="30" applyNumberFormat="1" applyFont="1" applyFill="1" applyBorder="1" applyAlignment="1">
      <alignment horizontal="center" vertical="center" wrapText="1"/>
    </xf>
    <xf numFmtId="43" fontId="6" fillId="0" borderId="4" xfId="30" applyNumberFormat="1" applyFont="1" applyFill="1" applyBorder="1" applyAlignment="1">
      <alignment horizontal="center" vertical="center" wrapText="1"/>
    </xf>
    <xf numFmtId="43" fontId="6" fillId="0" borderId="1" xfId="30" applyNumberFormat="1" applyFont="1" applyFill="1" applyBorder="1" applyAlignment="1">
      <alignment horizontal="center" vertical="center" wrapText="1"/>
    </xf>
    <xf numFmtId="170" fontId="6" fillId="0" borderId="4" xfId="5" applyNumberFormat="1" applyFont="1" applyFill="1" applyBorder="1" applyAlignment="1">
      <alignment horizontal="center" vertical="center" wrapText="1"/>
    </xf>
    <xf numFmtId="170" fontId="6" fillId="0" borderId="1" xfId="5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30" xfId="4" applyFont="1" applyBorder="1" applyAlignment="1">
      <alignment horizontal="center" vertical="center" wrapText="1"/>
    </xf>
    <xf numFmtId="0" fontId="6" fillId="0" borderId="31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center" vertical="center" wrapText="1"/>
    </xf>
    <xf numFmtId="0" fontId="6" fillId="0" borderId="10" xfId="4" applyFont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43" fontId="6" fillId="0" borderId="20" xfId="30" applyNumberFormat="1" applyFont="1" applyFill="1" applyBorder="1" applyAlignment="1">
      <alignment horizontal="center" vertical="center"/>
    </xf>
    <xf numFmtId="43" fontId="6" fillId="0" borderId="22" xfId="30" applyNumberFormat="1" applyFont="1" applyFill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44" fontId="6" fillId="0" borderId="11" xfId="10" applyNumberFormat="1" applyFont="1" applyBorder="1" applyAlignment="1" applyProtection="1">
      <alignment horizontal="left" vertical="center"/>
      <protection locked="0"/>
    </xf>
    <xf numFmtId="0" fontId="6" fillId="0" borderId="12" xfId="10" applyFont="1" applyBorder="1" applyAlignment="1" applyProtection="1">
      <alignment horizontal="left" vertical="center"/>
      <protection locked="0"/>
    </xf>
    <xf numFmtId="43" fontId="6" fillId="0" borderId="11" xfId="10" applyNumberFormat="1" applyFont="1" applyBorder="1" applyAlignment="1" applyProtection="1">
      <alignment horizontal="left" vertical="center"/>
      <protection locked="0"/>
    </xf>
    <xf numFmtId="0" fontId="6" fillId="0" borderId="11" xfId="10" applyFont="1" applyBorder="1" applyAlignment="1" applyProtection="1">
      <alignment horizontal="left" vertical="center"/>
      <protection locked="0"/>
    </xf>
    <xf numFmtId="0" fontId="6" fillId="3" borderId="34" xfId="19" applyFont="1" applyFill="1" applyBorder="1" applyAlignment="1" applyProtection="1">
      <alignment horizontal="left" vertical="center"/>
      <protection locked="0"/>
    </xf>
    <xf numFmtId="0" fontId="6" fillId="3" borderId="35" xfId="19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6" applyFont="1" applyBorder="1" applyAlignment="1">
      <alignment horizontal="center" vertical="center"/>
    </xf>
    <xf numFmtId="43" fontId="19" fillId="0" borderId="1" xfId="1" applyFont="1" applyFill="1" applyBorder="1" applyAlignment="1">
      <alignment horizontal="center" vertical="center"/>
    </xf>
    <xf numFmtId="164" fontId="19" fillId="0" borderId="1" xfId="9" applyFont="1" applyFill="1" applyBorder="1" applyAlignment="1">
      <alignment horizontal="center" vertical="center"/>
    </xf>
    <xf numFmtId="0" fontId="19" fillId="0" borderId="1" xfId="6" applyFont="1" applyBorder="1" applyAlignment="1">
      <alignment horizontal="center"/>
    </xf>
    <xf numFmtId="164" fontId="19" fillId="0" borderId="1" xfId="9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/>
    </xf>
    <xf numFmtId="44" fontId="19" fillId="0" borderId="1" xfId="16" applyNumberFormat="1" applyFont="1" applyBorder="1" applyAlignment="1">
      <alignment horizontal="left" vertical="center" wrapText="1"/>
    </xf>
    <xf numFmtId="0" fontId="19" fillId="0" borderId="1" xfId="16" applyFont="1" applyFill="1" applyBorder="1" applyAlignment="1">
      <alignment horizontal="left" vertical="center"/>
    </xf>
    <xf numFmtId="0" fontId="6" fillId="0" borderId="0" xfId="16" applyFont="1" applyFill="1" applyAlignment="1">
      <alignment horizontal="center" vertical="top"/>
    </xf>
    <xf numFmtId="169" fontId="6" fillId="0" borderId="40" xfId="30" applyFont="1" applyFill="1" applyBorder="1" applyAlignment="1">
      <alignment horizontal="center" vertical="center" wrapText="1"/>
    </xf>
    <xf numFmtId="169" fontId="6" fillId="0" borderId="47" xfId="3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169" fontId="6" fillId="0" borderId="41" xfId="30" applyFont="1" applyFill="1" applyBorder="1" applyAlignment="1">
      <alignment horizontal="center" vertical="center" wrapText="1"/>
    </xf>
    <xf numFmtId="169" fontId="6" fillId="0" borderId="48" xfId="30" applyFont="1" applyFill="1" applyBorder="1" applyAlignment="1">
      <alignment horizontal="center" vertical="center" wrapText="1"/>
    </xf>
    <xf numFmtId="43" fontId="6" fillId="0" borderId="0" xfId="33" applyFont="1" applyFill="1" applyAlignment="1">
      <alignment horizontal="left" vertical="top"/>
    </xf>
    <xf numFmtId="169" fontId="6" fillId="0" borderId="42" xfId="30" applyFont="1" applyFill="1" applyBorder="1" applyAlignment="1">
      <alignment horizontal="center" vertical="center"/>
    </xf>
    <xf numFmtId="169" fontId="6" fillId="0" borderId="43" xfId="30" applyFont="1" applyFill="1" applyBorder="1" applyAlignment="1">
      <alignment horizontal="center" vertical="center"/>
    </xf>
    <xf numFmtId="169" fontId="6" fillId="0" borderId="44" xfId="30" applyFont="1" applyFill="1" applyBorder="1" applyAlignment="1">
      <alignment horizontal="center" vertical="center"/>
    </xf>
    <xf numFmtId="164" fontId="6" fillId="0" borderId="1" xfId="30" applyNumberFormat="1" applyFont="1" applyFill="1" applyBorder="1" applyAlignment="1">
      <alignment horizontal="center" vertical="center" wrapText="1"/>
    </xf>
  </cellXfs>
  <cellStyles count="51">
    <cellStyle name="Comma 10 10" xfId="32" xr:uid="{E7D2985A-8DF6-45D7-B95D-6D89F48C3CE0}"/>
    <cellStyle name="Comma 10 10 2" xfId="49" xr:uid="{2303F61A-5354-4385-A2A4-11880615B5FF}"/>
    <cellStyle name="Comma 12" xfId="26" xr:uid="{00000000-0005-0000-0000-000000000000}"/>
    <cellStyle name="Comma 12 2" xfId="45" xr:uid="{4E2062B6-E7BB-4135-BFE9-EEF786AA26C9}"/>
    <cellStyle name="Comma 2" xfId="34" xr:uid="{0C730258-F5B8-4D25-A368-585C43D20D1A}"/>
    <cellStyle name="Comma 2 2" xfId="25" xr:uid="{00000000-0005-0000-0000-000001000000}"/>
    <cellStyle name="Comma 2 2 2" xfId="44" xr:uid="{BDA3C553-59B1-45D3-903B-EF9841789CB9}"/>
    <cellStyle name="Comma 2 2 8" xfId="9" xr:uid="{00000000-0005-0000-0000-000002000000}"/>
    <cellStyle name="Comma 2 2 8 2" xfId="37" xr:uid="{A7B7C5D5-368D-4C51-A7D3-DDD43A6DEF13}"/>
    <cellStyle name="Comma 3 2" xfId="5" xr:uid="{00000000-0005-0000-0000-000003000000}"/>
    <cellStyle name="Comma 3 2 2" xfId="13" xr:uid="{00000000-0005-0000-0000-000004000000}"/>
    <cellStyle name="Comma 3 2 2 2" xfId="39" xr:uid="{4C3154E1-DF32-44C3-ACD7-0CDA97E390C1}"/>
    <cellStyle name="Comma 3 2 3" xfId="21" xr:uid="{00000000-0005-0000-0000-000005000000}"/>
    <cellStyle name="Comma 3 2 3 2" xfId="43" xr:uid="{C46629A9-2832-4659-80E5-21B44B0240B3}"/>
    <cellStyle name="Comma 3 2 4" xfId="36" xr:uid="{2AAF8F1B-E7F4-477F-AB10-89EA4252866F}"/>
    <cellStyle name="Comma 3 2 8" xfId="27" xr:uid="{00000000-0005-0000-0000-000006000000}"/>
    <cellStyle name="Comma 3 2 8 2" xfId="46" xr:uid="{88AB13FF-CA5C-4B4E-81F5-47AD9549F3F4}"/>
    <cellStyle name="Comma 3 3 2" xfId="33" xr:uid="{AFADB30E-B34A-4694-89B8-48CA6B3B7C1D}"/>
    <cellStyle name="Comma 3 3 2 2" xfId="50" xr:uid="{F5CE5CF7-38AF-4948-85C6-F564CAF9C835}"/>
    <cellStyle name="Comma 37" xfId="14" xr:uid="{00000000-0005-0000-0000-000007000000}"/>
    <cellStyle name="Comma 37 2" xfId="40" xr:uid="{A44AA583-BC17-4395-8E17-F891D38BD556}"/>
    <cellStyle name="Comma 49" xfId="30" xr:uid="{00000000-0005-0000-0000-000008000000}"/>
    <cellStyle name="Comma 6" xfId="18" xr:uid="{00000000-0005-0000-0000-000009000000}"/>
    <cellStyle name="Comma 6 2" xfId="42" xr:uid="{186314E9-EAC3-417F-9C94-CC051CE998FF}"/>
    <cellStyle name="Normal 10 2" xfId="8" xr:uid="{00000000-0005-0000-0000-00000A000000}"/>
    <cellStyle name="Normal 10 2 2" xfId="20" xr:uid="{00000000-0005-0000-0000-00000B000000}"/>
    <cellStyle name="Normal 2 2" xfId="6" xr:uid="{00000000-0005-0000-0000-00000C000000}"/>
    <cellStyle name="Normal 2 2 2" xfId="24" xr:uid="{00000000-0005-0000-0000-00000D000000}"/>
    <cellStyle name="Normal 2 2 5" xfId="7" xr:uid="{00000000-0005-0000-0000-00000E000000}"/>
    <cellStyle name="Normal 3 2" xfId="16" xr:uid="{00000000-0005-0000-0000-00000F000000}"/>
    <cellStyle name="Normal 7 2" xfId="22" xr:uid="{00000000-0005-0000-0000-000010000000}"/>
    <cellStyle name="Normal 7 3" xfId="10" xr:uid="{00000000-0005-0000-0000-000011000000}"/>
    <cellStyle name="Normal 7 4 2" xfId="19" xr:uid="{00000000-0005-0000-0000-000012000000}"/>
    <cellStyle name="Normal 8" xfId="15" xr:uid="{00000000-0005-0000-0000-000013000000}"/>
    <cellStyle name="Normal_Back up งานโครงสร้าง Parking 2" xfId="4" xr:uid="{00000000-0005-0000-0000-000014000000}"/>
    <cellStyle name="เครื่องหมายจุลภาค 2" xfId="11" xr:uid="{00000000-0005-0000-0000-000017000000}"/>
    <cellStyle name="เครื่องหมายจุลภาค 2 2" xfId="38" xr:uid="{3E1F4835-8156-46B5-AAE1-D8818E995437}"/>
    <cellStyle name="เครื่องหมายจุลภาค 3" xfId="3" xr:uid="{00000000-0005-0000-0000-000018000000}"/>
    <cellStyle name="เครื่องหมายจุลภาค 3 2" xfId="35" xr:uid="{250741FF-54C2-41D4-BAD4-3E4436767874}"/>
    <cellStyle name="เครื่องหมายจุลภาค 4" xfId="17" xr:uid="{00000000-0005-0000-0000-000019000000}"/>
    <cellStyle name="เครื่องหมายจุลภาค 4 2" xfId="41" xr:uid="{6214AF31-2056-4C9D-B21D-A995A79B8C1B}"/>
    <cellStyle name="จุลภาค" xfId="1" builtinId="3"/>
    <cellStyle name="จุลภาค 2" xfId="29" xr:uid="{00000000-0005-0000-0000-00001A000000}"/>
    <cellStyle name="จุลภาค 2 2" xfId="23" xr:uid="{00000000-0005-0000-0000-00001B000000}"/>
    <cellStyle name="จุลภาค 2 2 2" xfId="31" xr:uid="{D486CB14-7FE9-4DED-98E6-E322D19DA879}"/>
    <cellStyle name="จุลภาค 2 2 2 2" xfId="48" xr:uid="{FBBBAD54-33FB-46DC-9133-7BCF5FDE60C4}"/>
    <cellStyle name="จุลภาค 2 3" xfId="47" xr:uid="{6A4CF119-6447-410D-9E94-88B0B6121995}"/>
    <cellStyle name="ปกติ" xfId="0" builtinId="0"/>
    <cellStyle name="ปกติ 2" xfId="2" xr:uid="{00000000-0005-0000-0000-00001D000000}"/>
    <cellStyle name="ปกติ_B-Ar" xfId="28" xr:uid="{00000000-0005-0000-0000-00001E000000}"/>
    <cellStyle name="เปอร์เซ็นต์ 2" xfId="12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186924</xdr:colOff>
      <xdr:row>5</xdr:row>
      <xdr:rowOff>121114</xdr:rowOff>
    </xdr:from>
    <xdr:to>
      <xdr:col>17</xdr:col>
      <xdr:colOff>59201</xdr:colOff>
      <xdr:row>8</xdr:row>
      <xdr:rowOff>19463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3836" y="1577879"/>
          <a:ext cx="4997175" cy="774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36817</xdr:colOff>
      <xdr:row>2</xdr:row>
      <xdr:rowOff>227450</xdr:rowOff>
    </xdr:from>
    <xdr:to>
      <xdr:col>27</xdr:col>
      <xdr:colOff>668240</xdr:colOff>
      <xdr:row>23</xdr:row>
      <xdr:rowOff>92085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92B8A3B-9D8F-7118-4124-B1693CDBF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76464" y="810156"/>
          <a:ext cx="6661869" cy="6143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7</xdr:col>
      <xdr:colOff>0</xdr:colOff>
      <xdr:row>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5FC06C4-A6E9-4996-BCE6-47F1824B122B}"/>
            </a:ext>
          </a:extLst>
        </xdr:cNvPr>
        <xdr:cNvSpPr>
          <a:spLocks noChangeArrowheads="1"/>
        </xdr:cNvSpPr>
      </xdr:nvSpPr>
      <xdr:spPr bwMode="auto">
        <a:xfrm>
          <a:off x="12573000" y="26822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AC0C119-B0D3-4CC9-A894-904AD42F5565}"/>
            </a:ext>
          </a:extLst>
        </xdr:cNvPr>
        <xdr:cNvSpPr>
          <a:spLocks noChangeArrowheads="1"/>
        </xdr:cNvSpPr>
      </xdr:nvSpPr>
      <xdr:spPr bwMode="auto">
        <a:xfrm>
          <a:off x="12573000" y="39090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858E5C1-BF35-4D2B-935C-415DFEF889E0}"/>
            </a:ext>
          </a:extLst>
        </xdr:cNvPr>
        <xdr:cNvSpPr>
          <a:spLocks noChangeArrowheads="1"/>
        </xdr:cNvSpPr>
      </xdr:nvSpPr>
      <xdr:spPr bwMode="auto">
        <a:xfrm>
          <a:off x="12573000" y="39090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CD93F5A-2543-40EE-9216-48161D54B7D4}"/>
            </a:ext>
          </a:extLst>
        </xdr:cNvPr>
        <xdr:cNvSpPr>
          <a:spLocks noChangeArrowheads="1"/>
        </xdr:cNvSpPr>
      </xdr:nvSpPr>
      <xdr:spPr bwMode="auto">
        <a:xfrm>
          <a:off x="12573000" y="39090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73863D87-D36B-4E63-BF3D-A2CCDF1367FC}"/>
            </a:ext>
          </a:extLst>
        </xdr:cNvPr>
        <xdr:cNvSpPr>
          <a:spLocks noChangeArrowheads="1"/>
        </xdr:cNvSpPr>
      </xdr:nvSpPr>
      <xdr:spPr bwMode="auto">
        <a:xfrm>
          <a:off x="12573000" y="39090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2CD8A8C9-9618-4E07-B4FB-B12CE3E94DC0}"/>
            </a:ext>
          </a:extLst>
        </xdr:cNvPr>
        <xdr:cNvSpPr>
          <a:spLocks noChangeArrowheads="1"/>
        </xdr:cNvSpPr>
      </xdr:nvSpPr>
      <xdr:spPr bwMode="auto">
        <a:xfrm>
          <a:off x="12573000" y="39090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BBC82478-B798-47C8-AE4B-C8D7D4A07C83}"/>
            </a:ext>
          </a:extLst>
        </xdr:cNvPr>
        <xdr:cNvSpPr>
          <a:spLocks noChangeArrowheads="1"/>
        </xdr:cNvSpPr>
      </xdr:nvSpPr>
      <xdr:spPr bwMode="auto">
        <a:xfrm>
          <a:off x="12573000" y="39090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CE686C4C-D6DA-4BB8-B351-3DC0F7482E8E}"/>
            </a:ext>
          </a:extLst>
        </xdr:cNvPr>
        <xdr:cNvSpPr>
          <a:spLocks noChangeArrowheads="1"/>
        </xdr:cNvSpPr>
      </xdr:nvSpPr>
      <xdr:spPr bwMode="auto">
        <a:xfrm>
          <a:off x="12573000" y="39090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2528EDD-C06E-4E31-87B1-DC0349216B11}"/>
            </a:ext>
          </a:extLst>
        </xdr:cNvPr>
        <xdr:cNvSpPr>
          <a:spLocks noChangeArrowheads="1"/>
        </xdr:cNvSpPr>
      </xdr:nvSpPr>
      <xdr:spPr bwMode="auto">
        <a:xfrm>
          <a:off x="12573000" y="39090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42B49C6-A2F9-429D-A759-CD03B66874CE}"/>
            </a:ext>
          </a:extLst>
        </xdr:cNvPr>
        <xdr:cNvSpPr>
          <a:spLocks noChangeArrowheads="1"/>
        </xdr:cNvSpPr>
      </xdr:nvSpPr>
      <xdr:spPr bwMode="auto">
        <a:xfrm>
          <a:off x="12573000" y="39090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5C1CB16F-C7C9-47D6-97D8-2D2A1C21F771}"/>
            </a:ext>
          </a:extLst>
        </xdr:cNvPr>
        <xdr:cNvSpPr>
          <a:spLocks noChangeArrowheads="1"/>
        </xdr:cNvSpPr>
      </xdr:nvSpPr>
      <xdr:spPr bwMode="auto">
        <a:xfrm>
          <a:off x="12573000" y="39090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35A95483-AC35-4392-9FD3-66C3BE2EBE26}"/>
            </a:ext>
          </a:extLst>
        </xdr:cNvPr>
        <xdr:cNvSpPr>
          <a:spLocks noChangeArrowheads="1"/>
        </xdr:cNvSpPr>
      </xdr:nvSpPr>
      <xdr:spPr bwMode="auto">
        <a:xfrm>
          <a:off x="12573000" y="39090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89F1622C-A081-46E3-B336-58EF0FCF1CBA}"/>
            </a:ext>
          </a:extLst>
        </xdr:cNvPr>
        <xdr:cNvSpPr>
          <a:spLocks noChangeArrowheads="1"/>
        </xdr:cNvSpPr>
      </xdr:nvSpPr>
      <xdr:spPr bwMode="auto">
        <a:xfrm>
          <a:off x="12573000" y="39090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AE86B190-51D2-4E74-B439-2D73D3D5FB26}"/>
            </a:ext>
          </a:extLst>
        </xdr:cNvPr>
        <xdr:cNvSpPr>
          <a:spLocks noChangeArrowheads="1"/>
        </xdr:cNvSpPr>
      </xdr:nvSpPr>
      <xdr:spPr bwMode="auto">
        <a:xfrm>
          <a:off x="12573000" y="39090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6D97053-4A55-40E0-91F4-855D56FA54CE}"/>
            </a:ext>
          </a:extLst>
        </xdr:cNvPr>
        <xdr:cNvSpPr>
          <a:spLocks noChangeArrowheads="1"/>
        </xdr:cNvSpPr>
      </xdr:nvSpPr>
      <xdr:spPr bwMode="auto">
        <a:xfrm>
          <a:off x="12573000" y="39090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DD7E649-7A43-4906-87D5-BB722DEA2B80}"/>
            </a:ext>
          </a:extLst>
        </xdr:cNvPr>
        <xdr:cNvSpPr>
          <a:spLocks noChangeArrowheads="1"/>
        </xdr:cNvSpPr>
      </xdr:nvSpPr>
      <xdr:spPr bwMode="auto">
        <a:xfrm>
          <a:off x="12573000" y="390906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18" name="Rectangle 1">
          <a:extLst>
            <a:ext uri="{FF2B5EF4-FFF2-40B4-BE49-F238E27FC236}">
              <a16:creationId xmlns:a16="http://schemas.microsoft.com/office/drawing/2014/main" id="{1FFCD4C0-6F05-49F0-A4EB-E0ADC761FCB2}"/>
            </a:ext>
          </a:extLst>
        </xdr:cNvPr>
        <xdr:cNvSpPr>
          <a:spLocks noChangeArrowheads="1"/>
        </xdr:cNvSpPr>
      </xdr:nvSpPr>
      <xdr:spPr bwMode="auto">
        <a:xfrm>
          <a:off x="12573000" y="89154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125731</xdr:colOff>
      <xdr:row>11</xdr:row>
      <xdr:rowOff>76780</xdr:rowOff>
    </xdr:from>
    <xdr:to>
      <xdr:col>34</xdr:col>
      <xdr:colOff>517796</xdr:colOff>
      <xdr:row>33</xdr:row>
      <xdr:rowOff>135436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D7D43F-86E7-8B9D-1129-4B856BF5B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18106" y="3324805"/>
          <a:ext cx="11980180" cy="68175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Apcm-P.O\APCM%20Purchase%20Ord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Shamwh/network/Sham's%20Folder/TENDER/Current/IBP2/Costing/Bills%20of%20Quantities/network/Beh%20Folder/Tender/Local%20Tender/Mackenzie%20Building/Mackenzie%20Build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650;&#3618;&#3609;&#3629;&#3629;&#3615;&#3629;&#3634;&#3607;-re4-220960%20(2)/&#3650;&#3618;&#3609;&#3629;&#3629;&#3615;&#3629;&#3634;&#3607;-re4-220960%20(2)/Users/hp/Desktop/&#3605;&#3634;&#3619;&#3634;&#3591;&#3585;&#3634;&#3619;&#3588;&#3635;&#3609;&#3623;&#3603;%20FACTOR%20F%20(6%25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&#3591;&#3634;&#3609;&#3623;&#3594;&#3636;&#3619;&#3614;&#3618;&#3634;&#3610;&#3634;&#3621;\2023\23.&#3586;&#3591;&#3592;&#3639;&#3657;&#3629;\4(&#3649;&#3585;&#3657;&#3652;&#3586;&#3594;&#3639;&#3656;&#3629;)\1.BOQ_&#3591;&#3634;&#3609;&#3611;&#3619;&#3633;&#3610;&#3611;&#3619;&#3640;&#3591;&#3624;&#3641;&#3609;&#3618;&#3660;&#3616;&#3634;&#3625;&#3634;&#3592;&#3637;&#3609;%20v.4(&#3649;&#3585;&#3657;&#3652;&#3586;&#3594;&#3639;&#3656;&#3629;&#3650;&#3588;&#3619;&#3591;&#3585;&#3634;&#361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Cal sheet"/>
      <sheetName val="Purchase Order013-001"/>
      <sheetName val="Purchase Order015-001"/>
      <sheetName val="Macros"/>
      <sheetName val="ATW"/>
      <sheetName val="Lock"/>
      <sheetName val="Intl Data Table"/>
      <sheetName val="TemplateInformation"/>
      <sheetName val="S-CUVE-2 14 M"/>
      <sheetName val="Sum"/>
      <sheetName val="Prepare"/>
      <sheetName val="ST-A"/>
      <sheetName val="ST-B"/>
      <sheetName val="AR-A"/>
      <sheetName val="AR-CH"/>
      <sheetName val="AR-B"/>
      <sheetName val="EE-A"/>
      <sheetName val="EE-B"/>
      <sheetName val="SN-A"/>
      <sheetName val="SN-B"/>
      <sheetName val="AC-A"/>
      <sheetName val="AC-B"/>
      <sheetName val="สุขาภิบาล ส่วนกลาง"/>
      <sheetName val="เงื่อนไข"/>
      <sheetName val="SCOPE"/>
      <sheetName val="ขอบเขตและรายละเอียด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(Rev.1)"/>
      <sheetName val="Offer 4Stories(Revised)"/>
      <sheetName val="Brick Detail"/>
      <sheetName val="MPS"/>
      <sheetName val="Standard2"/>
      <sheetName val="Sanitary Ware"/>
      <sheetName val="Alu.d&amp;w"/>
      <sheetName val="Brick"/>
      <sheetName val="Concrete"/>
      <sheetName val="HollowCore"/>
      <sheetName val="ScanRoof"/>
      <sheetName val="Alu Door&amp;Window"/>
      <sheetName val="Septic tnk"/>
      <sheetName val="St.Structure"/>
      <sheetName val="BOQ St-STR"/>
      <sheetName val="Handrail"/>
      <sheetName val="CndtionForm"/>
      <sheetName val="PO(Blank)"/>
      <sheetName val="Po012-001"/>
      <sheetName val="Po012-002"/>
      <sheetName val="Po015-001"/>
      <sheetName val="Po015-002"/>
      <sheetName val="Po015-003"/>
      <sheetName val="Details"/>
      <sheetName val="General Summary"/>
      <sheetName val="Elemental Summary"/>
      <sheetName val="PL"/>
      <sheetName val="SB"/>
      <sheetName val="UF"/>
      <sheetName val="SC"/>
      <sheetName val="RF"/>
      <sheetName val="EW"/>
      <sheetName val="WW"/>
      <sheetName val="ED"/>
      <sheetName val="NW"/>
      <sheetName val="ND"/>
      <sheetName val="WF"/>
      <sheetName val="FF"/>
      <sheetName val="CF"/>
      <sheetName val="FT"/>
      <sheetName val="SE"/>
      <sheetName val="SF"/>
      <sheetName val="PD"/>
      <sheetName val="PPC(Rev1)"/>
      <sheetName val="BKP(Rev1)"/>
      <sheetName val="Tender Ppc31may"/>
      <sheetName val="Tender Bkp31may"/>
      <sheetName val="Tender Ppc31may (2)"/>
      <sheetName val="Tender Bkp31may (2)"/>
      <sheetName val="BKP Var1"/>
      <sheetName val="BKP Var2"/>
      <sheetName val="BKP Var3-all"/>
      <sheetName val="BKP Var3-1"/>
      <sheetName val="BKP Var3-2"/>
      <sheetName val="PPC Var1"/>
      <sheetName val="AC"/>
      <sheetName val="FP"/>
      <sheetName val="ES"/>
      <sheetName val="TS"/>
      <sheetName val="SS"/>
      <sheetName val="XR"/>
      <sheetName val="XN"/>
      <sheetName val="YY"/>
      <sheetName val="PR"/>
      <sheetName val="Elemental Breakdown"/>
      <sheetName val="BUQ"/>
      <sheetName val="NT"/>
      <sheetName val="Mea 1"/>
      <sheetName val="Mea 2"/>
      <sheetName val="SOR"/>
      <sheetName val="Take off"/>
      <sheetName val="4Stories"/>
      <sheetName val="Cashflow master"/>
      <sheetName val="2Stories"/>
      <sheetName val="Mat detail 4Stories(Revised)"/>
      <sheetName val="Mat detail 2Stories(Revised)"/>
      <sheetName val="CERTIF01"/>
      <sheetName val="BoQ for Tender Bangkapi"/>
      <sheetName val="Bangkapi(offer)"/>
      <sheetName val="BoQ for Tender Bangkapi(Sum)"/>
      <sheetName val="BoQ for Tender Sumpeng"/>
      <sheetName val="Papphachi(offer)"/>
      <sheetName val="Bangkapi(nett)"/>
      <sheetName val="Papphachi(nett)"/>
      <sheetName val="Compar Papphachi"/>
      <sheetName val="Compar Bangkapi"/>
      <sheetName val="BoQ for Tender Bukalow"/>
      <sheetName val="PPC(Agree)"/>
      <sheetName val="BKP(Agree)"/>
      <sheetName val="BKP(actual)"/>
      <sheetName val="BKP Var3 all by Acs"/>
      <sheetName val="PPC(Adj.-Agre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8">
          <cell r="G8">
            <v>92.02</v>
          </cell>
        </row>
        <row r="9">
          <cell r="G9">
            <v>21.53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 ปร.6"/>
      <sheetName val="ใบสรุปแบบ ปร.5 (ก) "/>
      <sheetName val="แบบ ปร.5 (ข)"/>
      <sheetName val="แบบ ปร.4"/>
      <sheetName val="แบบ ปร.4 (งานครุภัณฑ์)"/>
      <sheetName val="แบบ ปร.4(พ)"/>
      <sheetName val="แบบแสดงการคำนวณ ฯ(พ)ตามข้อกำหนด"/>
      <sheetName val="FactorF-Advance"/>
      <sheetName val="Sheet14"/>
      <sheetName val="Sheet15"/>
      <sheetName val="Sheet16"/>
      <sheetName val="อาคาร"/>
      <sheetName val="แบบ ปร.4 ฟฟ."/>
      <sheetName val="แบบ ปร.4 ปป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BUDJET</v>
          </cell>
          <cell r="B2">
            <v>0</v>
          </cell>
          <cell r="C2">
            <v>0.1</v>
          </cell>
          <cell r="D2">
            <v>0.15</v>
          </cell>
        </row>
        <row r="3">
          <cell r="A3">
            <v>0</v>
          </cell>
          <cell r="B3">
            <v>1.3073999999999999</v>
          </cell>
          <cell r="C3">
            <v>1.3055000000000001</v>
          </cell>
          <cell r="D3">
            <v>1.3046</v>
          </cell>
        </row>
        <row r="4">
          <cell r="A4">
            <v>0.5</v>
          </cell>
          <cell r="B4">
            <v>1.3073999999999999</v>
          </cell>
          <cell r="C4">
            <v>1.3055000000000001</v>
          </cell>
          <cell r="D4">
            <v>1.3046</v>
          </cell>
        </row>
        <row r="5">
          <cell r="A5">
            <v>1</v>
          </cell>
          <cell r="B5">
            <v>1.3049999999999999</v>
          </cell>
          <cell r="C5">
            <v>1.3028999999999999</v>
          </cell>
          <cell r="D5">
            <v>1.3018000000000001</v>
          </cell>
        </row>
        <row r="6">
          <cell r="A6">
            <v>2</v>
          </cell>
          <cell r="B6">
            <v>1.3035000000000001</v>
          </cell>
          <cell r="C6">
            <v>1.3010999999999999</v>
          </cell>
          <cell r="D6">
            <v>1.2999000000000001</v>
          </cell>
        </row>
        <row r="7">
          <cell r="A7">
            <v>5</v>
          </cell>
          <cell r="B7">
            <v>1.3003</v>
          </cell>
          <cell r="C7">
            <v>1.2970999999999999</v>
          </cell>
          <cell r="D7">
            <v>1.2955000000000001</v>
          </cell>
        </row>
        <row r="8">
          <cell r="A8">
            <v>10</v>
          </cell>
          <cell r="B8">
            <v>1.2943</v>
          </cell>
          <cell r="C8">
            <v>1.2901</v>
          </cell>
          <cell r="D8">
            <v>1.2879</v>
          </cell>
        </row>
        <row r="9">
          <cell r="A9">
            <v>15</v>
          </cell>
          <cell r="B9">
            <v>1.2594000000000001</v>
          </cell>
          <cell r="C9">
            <v>1.2551000000000001</v>
          </cell>
          <cell r="D9">
            <v>1.2529999999999999</v>
          </cell>
        </row>
        <row r="10">
          <cell r="A10">
            <v>20</v>
          </cell>
          <cell r="B10">
            <v>1.2518</v>
          </cell>
          <cell r="C10">
            <v>1.2472000000000001</v>
          </cell>
          <cell r="D10">
            <v>1.2450000000000001</v>
          </cell>
        </row>
        <row r="11">
          <cell r="A11">
            <v>25</v>
          </cell>
          <cell r="B11">
            <v>1.2248000000000001</v>
          </cell>
          <cell r="C11">
            <v>1.2202999999999999</v>
          </cell>
          <cell r="D11">
            <v>1.218</v>
          </cell>
        </row>
        <row r="12">
          <cell r="A12">
            <v>30</v>
          </cell>
          <cell r="B12">
            <v>1.2163999999999999</v>
          </cell>
          <cell r="C12">
            <v>1.2116</v>
          </cell>
          <cell r="D12">
            <v>1.2092000000000001</v>
          </cell>
        </row>
        <row r="13">
          <cell r="A13">
            <v>40</v>
          </cell>
          <cell r="B13">
            <v>1.2161</v>
          </cell>
          <cell r="C13">
            <v>1.2112000000000001</v>
          </cell>
          <cell r="D13">
            <v>1.2088000000000001</v>
          </cell>
        </row>
        <row r="14">
          <cell r="A14">
            <v>50</v>
          </cell>
          <cell r="B14">
            <v>1.2159</v>
          </cell>
          <cell r="C14">
            <v>1.2105999999999999</v>
          </cell>
          <cell r="D14">
            <v>1.2079</v>
          </cell>
        </row>
        <row r="15">
          <cell r="A15">
            <v>60</v>
          </cell>
          <cell r="B15">
            <v>1.2060999999999999</v>
          </cell>
          <cell r="C15">
            <v>1.2008000000000001</v>
          </cell>
          <cell r="D15">
            <v>1.1980999999999999</v>
          </cell>
        </row>
        <row r="16">
          <cell r="A16">
            <v>70</v>
          </cell>
          <cell r="B16">
            <v>1.2050000000000001</v>
          </cell>
          <cell r="C16">
            <v>1.1994</v>
          </cell>
          <cell r="D16">
            <v>1.1966000000000001</v>
          </cell>
        </row>
        <row r="17">
          <cell r="A17">
            <v>80</v>
          </cell>
          <cell r="B17">
            <v>1.2050000000000001</v>
          </cell>
          <cell r="C17">
            <v>1.1994</v>
          </cell>
          <cell r="D17">
            <v>1.1966000000000001</v>
          </cell>
        </row>
        <row r="18">
          <cell r="A18">
            <v>90</v>
          </cell>
          <cell r="B18">
            <v>1.2049000000000001</v>
          </cell>
          <cell r="C18">
            <v>1.1991000000000001</v>
          </cell>
          <cell r="D18">
            <v>1.1960999999999999</v>
          </cell>
        </row>
        <row r="19">
          <cell r="A19">
            <v>100</v>
          </cell>
          <cell r="B19">
            <v>1.2049000000000001</v>
          </cell>
          <cell r="C19">
            <v>1.1991000000000001</v>
          </cell>
          <cell r="D19">
            <v>1.1960999999999999</v>
          </cell>
        </row>
        <row r="20">
          <cell r="A20">
            <v>150</v>
          </cell>
          <cell r="B20">
            <v>1.2022999999999999</v>
          </cell>
          <cell r="C20">
            <v>1.1958</v>
          </cell>
          <cell r="D20">
            <v>1.1926000000000001</v>
          </cell>
        </row>
        <row r="21">
          <cell r="A21">
            <v>200</v>
          </cell>
          <cell r="B21">
            <v>1.2022999999999999</v>
          </cell>
          <cell r="C21">
            <v>1.1953</v>
          </cell>
          <cell r="D21">
            <v>1.1919</v>
          </cell>
        </row>
        <row r="22">
          <cell r="A22">
            <v>250</v>
          </cell>
          <cell r="B22">
            <v>1.2013</v>
          </cell>
          <cell r="C22">
            <v>1.1933</v>
          </cell>
          <cell r="D22">
            <v>1.1893</v>
          </cell>
        </row>
        <row r="23">
          <cell r="A23">
            <v>300</v>
          </cell>
          <cell r="B23">
            <v>1.1951000000000001</v>
          </cell>
          <cell r="C23">
            <v>1.1866000000000001</v>
          </cell>
          <cell r="D23">
            <v>1.1822999999999999</v>
          </cell>
        </row>
        <row r="24">
          <cell r="A24">
            <v>350</v>
          </cell>
          <cell r="B24">
            <v>1.1866000000000001</v>
          </cell>
          <cell r="C24">
            <v>1.1778</v>
          </cell>
          <cell r="D24">
            <v>1.1734</v>
          </cell>
        </row>
        <row r="25">
          <cell r="A25">
            <v>400</v>
          </cell>
          <cell r="B25">
            <v>1.1858</v>
          </cell>
          <cell r="C25">
            <v>1.1758999999999999</v>
          </cell>
          <cell r="D25">
            <v>1.1709000000000001</v>
          </cell>
        </row>
        <row r="26">
          <cell r="A26">
            <v>500</v>
          </cell>
          <cell r="B26">
            <v>1.1853</v>
          </cell>
          <cell r="C26">
            <v>1.1749000000000001</v>
          </cell>
          <cell r="D26">
            <v>1.1696</v>
          </cell>
        </row>
        <row r="27">
          <cell r="A27" t="str">
            <v>&gt; 500</v>
          </cell>
          <cell r="B27">
            <v>1.1788000000000001</v>
          </cell>
          <cell r="C27">
            <v>1.1677999999999999</v>
          </cell>
          <cell r="D27">
            <v>1.1624000000000001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.6"/>
      <sheetName val="ปร.5(ก)"/>
      <sheetName val="ปร.5(ข)"/>
      <sheetName val="ปร.4 พ"/>
      <sheetName val="ปร.4 สรุป"/>
      <sheetName val="1.1 ปร.4-งานปรับปรุง"/>
      <sheetName val="3.ปร.4-งานครุภัณฑ์ จัดทำ"/>
      <sheetName val="ปร.4(ข) ครุภัณฑ์จัดซื้อ"/>
      <sheetName val="ค่าใช้จ่ายพิเศษ"/>
    </sheetNames>
    <sheetDataSet>
      <sheetData sheetId="0"/>
      <sheetData sheetId="1"/>
      <sheetData sheetId="2"/>
      <sheetData sheetId="3"/>
      <sheetData sheetId="4"/>
      <sheetData sheetId="5"/>
      <sheetData sheetId="6">
        <row r="19">
          <cell r="A19">
            <v>2.1</v>
          </cell>
        </row>
        <row r="24">
          <cell r="A24">
            <v>2.2000000000000002</v>
          </cell>
        </row>
      </sheetData>
      <sheetData sheetId="7"/>
      <sheetData sheetId="8">
        <row r="11">
          <cell r="B11" t="str">
            <v>ส่วนงานที่ 3 ค่าใช้จ่ายพิเศษตามข้อกำหนด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J792"/>
  <sheetViews>
    <sheetView tabSelected="1" view="pageBreakPreview" zoomScale="80" zoomScaleNormal="80" zoomScaleSheetLayoutView="80" workbookViewId="0">
      <selection activeCell="C17" sqref="C17:E17"/>
    </sheetView>
  </sheetViews>
  <sheetFormatPr defaultColWidth="8.28515625" defaultRowHeight="23.25"/>
  <cols>
    <col min="1" max="1" width="13.85546875" style="3" customWidth="1"/>
    <col min="2" max="2" width="7.28515625" style="3" customWidth="1"/>
    <col min="3" max="3" width="66.7109375" style="3" customWidth="1"/>
    <col min="4" max="5" width="15.7109375" style="3" customWidth="1"/>
    <col min="6" max="6" width="22.140625" style="4" customWidth="1"/>
    <col min="7" max="7" width="19.7109375" style="13" customWidth="1"/>
    <col min="8" max="8" width="16" style="3" customWidth="1"/>
    <col min="9" max="9" width="8.28515625" style="3"/>
    <col min="10" max="10" width="14.140625" style="3" customWidth="1"/>
    <col min="11" max="16384" width="8.28515625" style="3"/>
  </cols>
  <sheetData>
    <row r="1" spans="1:10">
      <c r="G1" s="102" t="s">
        <v>64</v>
      </c>
    </row>
    <row r="2" spans="1:10">
      <c r="A2" s="485" t="s">
        <v>65</v>
      </c>
      <c r="B2" s="485"/>
      <c r="C2" s="485"/>
      <c r="D2" s="485"/>
      <c r="E2" s="485"/>
      <c r="F2" s="485"/>
      <c r="G2" s="485"/>
    </row>
    <row r="3" spans="1:10" s="9" customFormat="1" ht="23.45" customHeight="1">
      <c r="A3" s="9" t="s">
        <v>66</v>
      </c>
      <c r="C3" s="2" t="s">
        <v>204</v>
      </c>
      <c r="D3" s="3"/>
      <c r="E3" s="103"/>
      <c r="F3" s="4"/>
      <c r="G3" s="5"/>
    </row>
    <row r="4" spans="1:10" s="9" customFormat="1">
      <c r="A4" s="9" t="s">
        <v>1</v>
      </c>
      <c r="C4" s="47" t="s">
        <v>205</v>
      </c>
      <c r="D4" s="3"/>
      <c r="E4" s="3"/>
      <c r="F4" s="4"/>
      <c r="G4" s="5"/>
    </row>
    <row r="5" spans="1:10" s="9" customFormat="1">
      <c r="A5" s="9" t="s">
        <v>2</v>
      </c>
      <c r="C5" s="47" t="s">
        <v>58</v>
      </c>
      <c r="D5" s="3"/>
      <c r="E5" s="3"/>
      <c r="F5" s="4"/>
      <c r="G5" s="5"/>
    </row>
    <row r="6" spans="1:10" s="9" customFormat="1">
      <c r="A6" s="9" t="s">
        <v>3</v>
      </c>
      <c r="C6" s="1" t="s">
        <v>76</v>
      </c>
      <c r="D6" s="8"/>
      <c r="E6" s="3"/>
      <c r="F6" s="4"/>
      <c r="G6" s="5"/>
    </row>
    <row r="7" spans="1:10" s="9" customFormat="1">
      <c r="A7" s="9" t="s">
        <v>4</v>
      </c>
      <c r="C7" s="8" t="s">
        <v>67</v>
      </c>
      <c r="D7" s="8"/>
      <c r="E7" s="3"/>
      <c r="F7" s="4"/>
      <c r="G7" s="5"/>
    </row>
    <row r="8" spans="1:10" s="9" customFormat="1" ht="24" thickBot="1">
      <c r="A8" s="9" t="s">
        <v>5</v>
      </c>
      <c r="C8" s="8" t="s">
        <v>223</v>
      </c>
      <c r="D8" s="8"/>
      <c r="E8" s="3"/>
      <c r="F8" s="4"/>
      <c r="G8" s="102" t="s">
        <v>6</v>
      </c>
    </row>
    <row r="9" spans="1:10" ht="24" thickTop="1">
      <c r="A9" s="492" t="s">
        <v>7</v>
      </c>
      <c r="B9" s="493"/>
      <c r="C9" s="486" t="s">
        <v>8</v>
      </c>
      <c r="D9" s="486"/>
      <c r="E9" s="486"/>
      <c r="F9" s="486" t="s">
        <v>31</v>
      </c>
      <c r="G9" s="488" t="s">
        <v>14</v>
      </c>
    </row>
    <row r="10" spans="1:10">
      <c r="A10" s="494"/>
      <c r="B10" s="495"/>
      <c r="C10" s="487"/>
      <c r="D10" s="487"/>
      <c r="E10" s="487"/>
      <c r="F10" s="487"/>
      <c r="G10" s="487"/>
    </row>
    <row r="11" spans="1:10">
      <c r="A11" s="496"/>
      <c r="B11" s="497"/>
      <c r="C11" s="105" t="str">
        <f>C3</f>
        <v>โครงการจัดตั้งศูนย์ความร่วมมือทางการศึกษาไทย-จีน ของกรุงเทพมหานคร</v>
      </c>
      <c r="D11" s="106"/>
      <c r="E11" s="107"/>
      <c r="F11" s="104"/>
      <c r="G11" s="104"/>
    </row>
    <row r="12" spans="1:10" s="9" customFormat="1">
      <c r="A12" s="496">
        <v>1</v>
      </c>
      <c r="B12" s="497"/>
      <c r="C12" s="108" t="s">
        <v>24</v>
      </c>
      <c r="D12" s="109"/>
      <c r="E12" s="110"/>
      <c r="F12" s="111">
        <f>'ปร.5(ก)'!E21</f>
        <v>0</v>
      </c>
      <c r="G12" s="112"/>
      <c r="H12" s="113"/>
      <c r="J12" s="14"/>
    </row>
    <row r="13" spans="1:10" s="9" customFormat="1">
      <c r="A13" s="498">
        <v>2</v>
      </c>
      <c r="B13" s="499"/>
      <c r="C13" s="108" t="s">
        <v>202</v>
      </c>
      <c r="D13" s="109"/>
      <c r="E13" s="110"/>
      <c r="F13" s="94">
        <f>'ปร.5(ข)'!E21</f>
        <v>0</v>
      </c>
      <c r="G13" s="114"/>
      <c r="H13" s="113"/>
      <c r="J13" s="14"/>
    </row>
    <row r="14" spans="1:10" s="9" customFormat="1">
      <c r="A14" s="498">
        <v>3</v>
      </c>
      <c r="B14" s="499"/>
      <c r="C14" s="108" t="s">
        <v>50</v>
      </c>
      <c r="D14" s="109"/>
      <c r="E14" s="110"/>
      <c r="F14" s="94">
        <f>'ปร.5(พ)'!F19</f>
        <v>0</v>
      </c>
      <c r="G14" s="114"/>
      <c r="H14" s="113"/>
      <c r="J14" s="14"/>
    </row>
    <row r="15" spans="1:10" s="9" customFormat="1">
      <c r="A15" s="498"/>
      <c r="B15" s="499"/>
      <c r="C15" s="108"/>
      <c r="D15" s="109"/>
      <c r="E15" s="110"/>
      <c r="F15" s="94"/>
      <c r="G15" s="114"/>
      <c r="H15" s="113"/>
      <c r="J15" s="14"/>
    </row>
    <row r="16" spans="1:10">
      <c r="A16" s="500"/>
      <c r="B16" s="501"/>
      <c r="C16" s="489" t="s">
        <v>62</v>
      </c>
      <c r="D16" s="490"/>
      <c r="E16" s="491"/>
      <c r="F16" s="94">
        <f>SUM(F12:F15)</f>
        <v>0</v>
      </c>
      <c r="G16" s="115"/>
      <c r="H16" s="113"/>
      <c r="J16" s="14"/>
    </row>
    <row r="17" spans="1:10" s="9" customFormat="1">
      <c r="A17" s="500"/>
      <c r="B17" s="501"/>
      <c r="C17" s="498"/>
      <c r="D17" s="506"/>
      <c r="E17" s="499"/>
      <c r="G17" s="114"/>
      <c r="H17" s="113"/>
      <c r="J17" s="14"/>
    </row>
    <row r="18" spans="1:10" s="9" customFormat="1">
      <c r="A18" s="502" t="s">
        <v>68</v>
      </c>
      <c r="B18" s="503"/>
      <c r="C18" s="498" t="s">
        <v>63</v>
      </c>
      <c r="D18" s="506"/>
      <c r="E18" s="499"/>
      <c r="F18" s="116">
        <f>ROUNDDOWN(F16,-4)</f>
        <v>0</v>
      </c>
      <c r="G18" s="117"/>
      <c r="H18" s="113"/>
      <c r="J18" s="14"/>
    </row>
    <row r="19" spans="1:10" s="9" customFormat="1" ht="24" thickBot="1">
      <c r="A19" s="504"/>
      <c r="B19" s="505"/>
      <c r="C19" s="118" t="s">
        <v>69</v>
      </c>
      <c r="D19" s="119"/>
      <c r="E19" s="507" t="str">
        <f>"("&amp;BAHTTEXT(F18)&amp;")"</f>
        <v>(ศูนย์บาทถ้วน)</v>
      </c>
      <c r="F19" s="507"/>
      <c r="G19" s="508"/>
    </row>
    <row r="20" spans="1:10" s="9" customFormat="1" ht="24" thickTop="1">
      <c r="A20" s="6"/>
      <c r="B20" s="6"/>
      <c r="C20" s="5"/>
      <c r="D20" s="5"/>
      <c r="E20" s="5"/>
      <c r="F20" s="5"/>
      <c r="G20" s="5"/>
      <c r="H20" s="14"/>
    </row>
    <row r="21" spans="1:10" s="9" customFormat="1">
      <c r="D21" s="39"/>
      <c r="E21" s="39"/>
      <c r="F21" s="120"/>
      <c r="G21" s="121"/>
      <c r="H21" s="122"/>
    </row>
    <row r="22" spans="1:10" s="9" customFormat="1">
      <c r="B22" s="123"/>
      <c r="D22" s="3"/>
      <c r="E22" s="3"/>
      <c r="G22" s="121"/>
      <c r="H22" s="122"/>
    </row>
    <row r="23" spans="1:10" s="9" customFormat="1">
      <c r="B23" s="123"/>
      <c r="D23" s="123"/>
      <c r="E23" s="3"/>
      <c r="G23" s="3"/>
      <c r="H23" s="122"/>
    </row>
    <row r="24" spans="1:10" s="9" customFormat="1">
      <c r="B24" s="123"/>
      <c r="D24" s="123"/>
      <c r="E24" s="3"/>
      <c r="G24" s="121"/>
      <c r="H24" s="122"/>
    </row>
    <row r="25" spans="1:10">
      <c r="B25" s="123"/>
      <c r="D25" s="123"/>
      <c r="G25" s="3"/>
      <c r="H25" s="122"/>
    </row>
    <row r="26" spans="1:10">
      <c r="F26" s="3"/>
      <c r="G26" s="3"/>
    </row>
    <row r="27" spans="1:10">
      <c r="F27" s="3"/>
      <c r="G27" s="3"/>
    </row>
    <row r="28" spans="1:10">
      <c r="F28" s="3"/>
      <c r="G28" s="3"/>
    </row>
    <row r="29" spans="1:10">
      <c r="F29" s="3"/>
      <c r="G29" s="3"/>
    </row>
    <row r="30" spans="1:10">
      <c r="F30" s="3"/>
      <c r="G30" s="3"/>
    </row>
    <row r="31" spans="1:10">
      <c r="F31" s="3"/>
      <c r="G31" s="3"/>
    </row>
    <row r="32" spans="1:10">
      <c r="F32" s="3"/>
      <c r="G32" s="3"/>
    </row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</sheetData>
  <mergeCells count="17">
    <mergeCell ref="A17:B17"/>
    <mergeCell ref="A18:B19"/>
    <mergeCell ref="C17:E17"/>
    <mergeCell ref="C18:E18"/>
    <mergeCell ref="E19:G19"/>
    <mergeCell ref="A2:G2"/>
    <mergeCell ref="C9:E10"/>
    <mergeCell ref="F9:F10"/>
    <mergeCell ref="G9:G10"/>
    <mergeCell ref="C16:E16"/>
    <mergeCell ref="A9:B10"/>
    <mergeCell ref="A11:B11"/>
    <mergeCell ref="A12:B12"/>
    <mergeCell ref="A13:B13"/>
    <mergeCell ref="A14:B14"/>
    <mergeCell ref="A15:B15"/>
    <mergeCell ref="A16:B16"/>
  </mergeCells>
  <pageMargins left="0.70866141732283472" right="0.31496062992125984" top="0.74803149606299213" bottom="0.43307086614173229" header="0.31496062992125984" footer="0.31496062992125984"/>
  <pageSetup paperSize="9" scale="80" orientation="landscape" r:id="rId1"/>
  <headerFooter>
    <oddHeader>&amp;R&amp;"AngsanaUPC,Regular"&amp;16หน้าที่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T933"/>
  <sheetViews>
    <sheetView view="pageBreakPreview" zoomScale="70" zoomScaleNormal="85" zoomScaleSheetLayoutView="70" zoomScalePageLayoutView="85" workbookViewId="0">
      <selection activeCell="D12" sqref="D12"/>
    </sheetView>
  </sheetViews>
  <sheetFormatPr defaultColWidth="12.7109375" defaultRowHeight="23.25"/>
  <cols>
    <col min="1" max="1" width="21.85546875" style="3" customWidth="1"/>
    <col min="2" max="2" width="68" style="3" customWidth="1"/>
    <col min="3" max="3" width="21.140625" style="4" customWidth="1"/>
    <col min="4" max="4" width="21.28515625" style="13" customWidth="1"/>
    <col min="5" max="5" width="22.42578125" style="4" customWidth="1"/>
    <col min="6" max="6" width="22.28515625" style="4" customWidth="1"/>
    <col min="7" max="8" width="7.28515625" style="4" customWidth="1"/>
    <col min="9" max="9" width="57.28515625" style="4" hidden="1" customWidth="1"/>
    <col min="10" max="13" width="57.28515625" style="3" hidden="1" customWidth="1"/>
    <col min="14" max="14" width="25.28515625" style="3" hidden="1" customWidth="1"/>
    <col min="15" max="15" width="32.7109375" style="3" customWidth="1"/>
    <col min="16" max="16" width="9.28515625" style="3" customWidth="1"/>
    <col min="17" max="17" width="32.7109375" style="3" customWidth="1"/>
    <col min="18" max="18" width="12.28515625" style="3" customWidth="1"/>
    <col min="19" max="20" width="32.7109375" style="3" hidden="1" customWidth="1"/>
    <col min="21" max="16384" width="12.7109375" style="3"/>
  </cols>
  <sheetData>
    <row r="1" spans="1:20">
      <c r="C1" s="3"/>
      <c r="D1" s="4"/>
      <c r="E1" s="5"/>
      <c r="F1" s="5" t="s">
        <v>32</v>
      </c>
      <c r="G1" s="5"/>
      <c r="H1" s="5"/>
      <c r="I1" s="5"/>
    </row>
    <row r="2" spans="1:20" s="9" customFormat="1">
      <c r="A2" s="485" t="s">
        <v>30</v>
      </c>
      <c r="B2" s="485"/>
      <c r="C2" s="485"/>
      <c r="D2" s="485"/>
      <c r="E2" s="485"/>
      <c r="F2" s="485"/>
      <c r="G2" s="6"/>
      <c r="H2" s="6"/>
      <c r="I2" s="6"/>
    </row>
    <row r="3" spans="1:20" s="9" customFormat="1">
      <c r="A3" s="9" t="s">
        <v>66</v>
      </c>
      <c r="B3" s="2" t="str">
        <f>ปร.6!C3</f>
        <v>โครงการจัดตั้งศูนย์ความร่วมมือทางการศึกษาไทย-จีน ของกรุงเทพมหานคร</v>
      </c>
      <c r="D3" s="15"/>
      <c r="E3" s="5"/>
      <c r="F3" s="16"/>
      <c r="G3" s="16"/>
      <c r="H3" s="16"/>
      <c r="I3" s="16"/>
    </row>
    <row r="4" spans="1:20" s="9" customFormat="1">
      <c r="A4" s="9" t="s">
        <v>1</v>
      </c>
      <c r="B4" s="47" t="str">
        <f>ปร.6!C4</f>
        <v>สำนักงานอธิการบดี มหาวิทยาลัยนวมินทราธิราช</v>
      </c>
      <c r="D4" s="15"/>
      <c r="E4" s="5"/>
      <c r="F4" s="16"/>
      <c r="G4" s="16"/>
      <c r="H4" s="16"/>
      <c r="I4" s="16"/>
    </row>
    <row r="5" spans="1:20" s="9" customFormat="1">
      <c r="A5" s="9" t="s">
        <v>2</v>
      </c>
      <c r="B5" s="47" t="str">
        <f>ปร.6!C5</f>
        <v>ถนนสามเสน แขวงวชิรพยาบาล เขตดุสิต กรุงเทพมหานคร</v>
      </c>
      <c r="D5" s="15"/>
      <c r="E5" s="5"/>
      <c r="F5" s="16"/>
      <c r="G5" s="16"/>
      <c r="H5" s="16"/>
      <c r="I5" s="16"/>
    </row>
    <row r="6" spans="1:20" s="9" customFormat="1">
      <c r="A6" s="9" t="s">
        <v>3</v>
      </c>
      <c r="B6" s="1" t="str">
        <f>ปร.6!C6</f>
        <v>IL-01-02-67</v>
      </c>
      <c r="D6" s="15"/>
      <c r="E6" s="5"/>
      <c r="F6" s="16"/>
      <c r="G6" s="16"/>
      <c r="H6" s="16"/>
      <c r="I6" s="16"/>
    </row>
    <row r="7" spans="1:20" s="9" customFormat="1">
      <c r="A7" s="9" t="s">
        <v>4</v>
      </c>
      <c r="B7" s="53" t="str">
        <f>ปร.6!C7</f>
        <v>ที่แนบ  มีจำนวน  1 ชุด</v>
      </c>
      <c r="D7" s="15"/>
      <c r="E7" s="5"/>
      <c r="F7" s="16"/>
      <c r="G7" s="16"/>
      <c r="H7" s="16"/>
      <c r="I7" s="16"/>
    </row>
    <row r="8" spans="1:20" s="9" customFormat="1" ht="24" thickBot="1">
      <c r="A8" s="9" t="s">
        <v>5</v>
      </c>
      <c r="B8" s="53" t="str">
        <f>ปร.6!C8</f>
        <v>เมื่อวันที่       เดือน กรกฎาคม พ.ศ.2567</v>
      </c>
      <c r="C8" s="3"/>
      <c r="D8" s="4"/>
      <c r="E8" s="5"/>
      <c r="F8" s="5" t="s">
        <v>6</v>
      </c>
      <c r="I8" s="17"/>
      <c r="J8" s="18"/>
      <c r="K8" s="18"/>
      <c r="L8" s="18"/>
    </row>
    <row r="9" spans="1:20" ht="24" thickTop="1">
      <c r="A9" s="514" t="s">
        <v>7</v>
      </c>
      <c r="B9" s="516" t="s">
        <v>8</v>
      </c>
      <c r="C9" s="518" t="s">
        <v>33</v>
      </c>
      <c r="D9" s="54" t="s">
        <v>34</v>
      </c>
      <c r="E9" s="516" t="s">
        <v>31</v>
      </c>
      <c r="F9" s="518" t="s">
        <v>14</v>
      </c>
      <c r="G9" s="19"/>
      <c r="H9" s="19"/>
      <c r="I9" s="509" t="s">
        <v>15</v>
      </c>
      <c r="J9" s="511" t="s">
        <v>16</v>
      </c>
      <c r="K9" s="512"/>
      <c r="L9" s="513"/>
      <c r="M9" s="20"/>
      <c r="N9" s="20"/>
    </row>
    <row r="10" spans="1:20" ht="24" thickBot="1">
      <c r="A10" s="515"/>
      <c r="B10" s="517"/>
      <c r="C10" s="519"/>
      <c r="D10" s="55" t="s">
        <v>35</v>
      </c>
      <c r="E10" s="517"/>
      <c r="F10" s="519"/>
      <c r="G10" s="19"/>
      <c r="H10" s="19"/>
      <c r="I10" s="510"/>
      <c r="J10" s="21" t="s">
        <v>21</v>
      </c>
      <c r="K10" s="21" t="s">
        <v>22</v>
      </c>
      <c r="L10" s="21" t="s">
        <v>23</v>
      </c>
      <c r="M10" s="22"/>
      <c r="N10" s="22"/>
    </row>
    <row r="11" spans="1:20" s="25" customFormat="1" ht="24.75" thickTop="1" thickBot="1">
      <c r="A11" s="56"/>
      <c r="B11" s="57" t="s">
        <v>24</v>
      </c>
      <c r="C11" s="58"/>
      <c r="D11" s="59"/>
      <c r="E11" s="60"/>
      <c r="F11" s="61"/>
      <c r="G11" s="15"/>
      <c r="H11" s="15"/>
      <c r="I11" s="23"/>
      <c r="J11" s="24"/>
      <c r="K11" s="24"/>
      <c r="L11" s="24"/>
    </row>
    <row r="12" spans="1:20" s="9" customFormat="1">
      <c r="A12" s="130">
        <v>1</v>
      </c>
      <c r="B12" s="128" t="s">
        <v>148</v>
      </c>
      <c r="C12" s="131"/>
      <c r="D12" s="359">
        <f>Q18</f>
        <v>1.3071666666666666</v>
      </c>
      <c r="E12" s="135">
        <f>+D12*C12</f>
        <v>0</v>
      </c>
      <c r="F12" s="23"/>
      <c r="G12" s="15"/>
      <c r="H12" s="15"/>
      <c r="I12" s="23" t="e">
        <f>#REF!</f>
        <v>#REF!</v>
      </c>
      <c r="J12" s="23" t="e">
        <f>#REF!</f>
        <v>#REF!</v>
      </c>
      <c r="K12" s="23" t="e">
        <f>#REF!</f>
        <v>#REF!</v>
      </c>
      <c r="L12" s="23" t="e">
        <f>#REF!</f>
        <v>#REF!</v>
      </c>
      <c r="M12" s="12"/>
      <c r="N12" s="12"/>
      <c r="O12" s="26"/>
      <c r="P12" s="26"/>
      <c r="Q12" s="26"/>
      <c r="R12" s="26"/>
      <c r="S12" s="26"/>
      <c r="T12" s="27"/>
    </row>
    <row r="13" spans="1:20" s="9" customFormat="1">
      <c r="A13" s="130">
        <v>2</v>
      </c>
      <c r="B13" s="129" t="s">
        <v>149</v>
      </c>
      <c r="C13" s="131"/>
      <c r="D13" s="359">
        <f>Q18</f>
        <v>1.3071666666666666</v>
      </c>
      <c r="E13" s="135">
        <f>+D13*C13</f>
        <v>0</v>
      </c>
      <c r="F13" s="23"/>
      <c r="G13" s="15"/>
      <c r="H13" s="15"/>
      <c r="I13" s="23"/>
      <c r="J13" s="10"/>
      <c r="K13" s="10"/>
      <c r="L13" s="10"/>
      <c r="O13" s="7"/>
      <c r="P13" s="31" t="s">
        <v>39</v>
      </c>
      <c r="Q13" s="32">
        <f>C15</f>
        <v>0</v>
      </c>
      <c r="R13" s="28"/>
      <c r="S13" s="29"/>
      <c r="T13" s="30"/>
    </row>
    <row r="14" spans="1:20" s="9" customFormat="1">
      <c r="A14" s="130">
        <v>3</v>
      </c>
      <c r="B14" s="129" t="s">
        <v>150</v>
      </c>
      <c r="C14" s="131">
        <v>0</v>
      </c>
      <c r="D14" s="359">
        <v>0</v>
      </c>
      <c r="E14" s="135">
        <v>0</v>
      </c>
      <c r="F14" s="23"/>
      <c r="G14" s="15"/>
      <c r="H14" s="15"/>
      <c r="I14" s="23"/>
      <c r="J14" s="10"/>
      <c r="K14" s="10"/>
      <c r="L14" s="10"/>
      <c r="O14" s="7"/>
      <c r="P14" s="31" t="s">
        <v>40</v>
      </c>
      <c r="Q14" s="32">
        <v>2000000</v>
      </c>
      <c r="R14" s="28"/>
      <c r="S14" s="29"/>
      <c r="T14" s="30"/>
    </row>
    <row r="15" spans="1:20" s="9" customFormat="1" ht="25.5">
      <c r="A15" s="62"/>
      <c r="B15" s="138" t="s">
        <v>36</v>
      </c>
      <c r="C15" s="132">
        <f>SUM(C12:C13)</f>
        <v>0</v>
      </c>
      <c r="D15" s="90"/>
      <c r="E15" s="96"/>
      <c r="F15" s="23"/>
      <c r="G15" s="15"/>
      <c r="H15" s="15"/>
      <c r="I15" s="23"/>
      <c r="J15" s="10"/>
      <c r="K15" s="10"/>
      <c r="L15" s="10"/>
      <c r="O15" s="7"/>
      <c r="P15" s="31" t="s">
        <v>42</v>
      </c>
      <c r="Q15" s="32">
        <v>5000000</v>
      </c>
      <c r="R15" s="28"/>
      <c r="S15" s="29"/>
      <c r="T15" s="30"/>
    </row>
    <row r="16" spans="1:20" s="9" customFormat="1">
      <c r="A16" s="62"/>
      <c r="B16" s="64" t="s">
        <v>37</v>
      </c>
      <c r="C16" s="133"/>
      <c r="D16" s="91"/>
      <c r="E16" s="95"/>
      <c r="F16" s="23"/>
      <c r="G16" s="15"/>
      <c r="H16" s="15"/>
      <c r="I16" s="23"/>
      <c r="J16" s="10"/>
      <c r="K16" s="10"/>
      <c r="L16" s="10"/>
      <c r="O16" s="8"/>
      <c r="P16" s="31" t="s">
        <v>43</v>
      </c>
      <c r="Q16" s="32">
        <v>1.3050999999999999</v>
      </c>
      <c r="R16" s="28"/>
      <c r="S16" s="29"/>
      <c r="T16" s="30"/>
    </row>
    <row r="17" spans="1:20" s="9" customFormat="1">
      <c r="A17" s="62"/>
      <c r="B17" s="126" t="s">
        <v>38</v>
      </c>
      <c r="C17" s="133"/>
      <c r="D17" s="91"/>
      <c r="E17" s="95"/>
      <c r="F17" s="23"/>
      <c r="G17" s="15"/>
      <c r="H17" s="15"/>
      <c r="I17" s="23"/>
      <c r="J17" s="10"/>
      <c r="K17" s="10"/>
      <c r="L17" s="10"/>
      <c r="P17" s="31" t="s">
        <v>44</v>
      </c>
      <c r="Q17" s="32">
        <v>1.302</v>
      </c>
      <c r="R17" s="28"/>
      <c r="S17" s="29"/>
      <c r="T17" s="30"/>
    </row>
    <row r="18" spans="1:20" s="9" customFormat="1" ht="25.5">
      <c r="A18" s="62"/>
      <c r="B18" s="126" t="s">
        <v>147</v>
      </c>
      <c r="C18" s="89"/>
      <c r="D18" s="91"/>
      <c r="E18" s="95"/>
      <c r="F18" s="23"/>
      <c r="G18" s="15"/>
      <c r="H18" s="15"/>
      <c r="I18" s="23"/>
      <c r="J18" s="10"/>
      <c r="K18" s="10"/>
      <c r="L18" s="10"/>
      <c r="O18" s="8"/>
      <c r="P18" s="40" t="s">
        <v>45</v>
      </c>
      <c r="Q18" s="41">
        <f>Q16-((Q16-Q17)*(Q13-Q14))/(Q15-Q14)</f>
        <v>1.3071666666666666</v>
      </c>
      <c r="R18" s="31"/>
      <c r="S18" s="8"/>
      <c r="T18" s="30"/>
    </row>
    <row r="19" spans="1:20" s="9" customFormat="1">
      <c r="A19" s="62"/>
      <c r="B19" s="126" t="s">
        <v>146</v>
      </c>
      <c r="C19" s="89"/>
      <c r="D19" s="91"/>
      <c r="E19" s="95"/>
      <c r="F19" s="23"/>
      <c r="G19" s="15"/>
      <c r="H19" s="15"/>
      <c r="I19" s="23"/>
      <c r="J19" s="10"/>
      <c r="K19" s="10"/>
      <c r="L19" s="10"/>
      <c r="O19" s="7"/>
      <c r="R19" s="33"/>
      <c r="S19" s="8"/>
      <c r="T19" s="30"/>
    </row>
    <row r="20" spans="1:20" s="9" customFormat="1">
      <c r="A20" s="62"/>
      <c r="B20" s="127" t="s">
        <v>41</v>
      </c>
      <c r="C20" s="89"/>
      <c r="D20" s="91"/>
      <c r="E20" s="95"/>
      <c r="F20" s="23"/>
      <c r="G20" s="15"/>
      <c r="H20" s="15"/>
      <c r="I20" s="23"/>
      <c r="J20" s="10"/>
      <c r="K20" s="10"/>
      <c r="L20" s="10"/>
      <c r="O20" s="7"/>
      <c r="R20" s="31"/>
      <c r="S20" s="8"/>
      <c r="T20" s="30"/>
    </row>
    <row r="21" spans="1:20" ht="24" thickBot="1">
      <c r="A21" s="65"/>
      <c r="B21" s="66" t="str">
        <f>"รวมราคา " &amp; B11</f>
        <v>รวมราคา ส่วนงานที่ 1 ค่างานต้นทุน (คำนวณในราคาทุน)</v>
      </c>
      <c r="C21" s="92"/>
      <c r="D21" s="92"/>
      <c r="E21" s="65">
        <f>SUM(E12:E20)</f>
        <v>0</v>
      </c>
      <c r="F21" s="65"/>
      <c r="G21" s="34"/>
      <c r="H21" s="34"/>
      <c r="I21" s="35" t="e">
        <f>I12</f>
        <v>#REF!</v>
      </c>
      <c r="J21" s="35" t="e">
        <f>SUM(J12:J20)</f>
        <v>#REF!</v>
      </c>
      <c r="K21" s="35" t="e">
        <f>SUM(K12:K20)</f>
        <v>#REF!</v>
      </c>
      <c r="L21" s="35" t="e">
        <f>SUM(L12:L20)</f>
        <v>#REF!</v>
      </c>
      <c r="M21" s="35" t="e">
        <f>SUM(J21:L21)</f>
        <v>#REF!</v>
      </c>
      <c r="N21" s="36"/>
      <c r="O21" s="37"/>
      <c r="R21" s="31"/>
      <c r="S21" s="8"/>
      <c r="T21" s="38"/>
    </row>
    <row r="22" spans="1:20" s="39" customFormat="1" ht="24" thickTop="1">
      <c r="B22" s="9" t="s">
        <v>70</v>
      </c>
      <c r="C22" s="9"/>
      <c r="F22" s="120"/>
      <c r="O22" s="37"/>
      <c r="R22" s="31"/>
      <c r="S22" s="8"/>
      <c r="T22" s="42"/>
    </row>
    <row r="23" spans="1:20" s="9" customFormat="1" ht="24" thickBot="1">
      <c r="A23" s="39"/>
      <c r="B23" s="123"/>
      <c r="D23" s="3"/>
      <c r="E23" s="3"/>
      <c r="G23" s="39"/>
      <c r="H23" s="39"/>
      <c r="I23" s="39"/>
      <c r="O23" s="43"/>
      <c r="P23" s="44"/>
      <c r="Q23" s="44"/>
      <c r="R23" s="44"/>
      <c r="S23" s="45"/>
      <c r="T23" s="46"/>
    </row>
    <row r="24" spans="1:20" s="9" customFormat="1">
      <c r="B24" s="123"/>
      <c r="D24" s="123"/>
      <c r="E24" s="3"/>
      <c r="G24" s="12"/>
      <c r="H24" s="12"/>
      <c r="I24" s="11"/>
    </row>
    <row r="25" spans="1:20" s="9" customFormat="1">
      <c r="B25" s="123"/>
      <c r="D25" s="123"/>
      <c r="E25" s="3"/>
      <c r="G25" s="12"/>
      <c r="H25" s="12"/>
      <c r="I25" s="11"/>
    </row>
    <row r="26" spans="1:20" s="9" customFormat="1">
      <c r="B26" s="123"/>
      <c r="C26" s="3"/>
      <c r="D26" s="123"/>
      <c r="E26" s="3"/>
      <c r="F26" s="4"/>
      <c r="G26" s="12"/>
      <c r="H26" s="12"/>
      <c r="I26" s="11"/>
    </row>
    <row r="27" spans="1:20" s="9" customFormat="1">
      <c r="B27" s="51"/>
      <c r="D27" s="52"/>
      <c r="E27" s="13"/>
      <c r="F27" s="11"/>
      <c r="G27" s="12"/>
      <c r="H27" s="12"/>
      <c r="I27" s="11"/>
      <c r="K27" s="14"/>
    </row>
    <row r="28" spans="1:20" s="39" customFormat="1">
      <c r="A28" s="9"/>
      <c r="B28" s="52"/>
      <c r="C28" s="9"/>
      <c r="D28" s="52"/>
      <c r="E28" s="13"/>
      <c r="F28" s="11"/>
      <c r="G28" s="12"/>
      <c r="H28" s="12"/>
      <c r="I28" s="11"/>
    </row>
    <row r="29" spans="1:20" s="39" customFormat="1"/>
    <row r="30" spans="1:20" s="39" customFormat="1">
      <c r="B30" s="67"/>
      <c r="C30" s="67"/>
    </row>
    <row r="31" spans="1:20" s="39" customFormat="1">
      <c r="B31" s="67"/>
      <c r="C31" s="67"/>
    </row>
    <row r="32" spans="1:20" s="39" customFormat="1"/>
    <row r="33" spans="2:9" s="39" customFormat="1">
      <c r="B33" s="67"/>
      <c r="C33" s="67"/>
      <c r="F33" s="11"/>
      <c r="G33" s="12"/>
      <c r="H33" s="12"/>
      <c r="I33" s="11"/>
    </row>
    <row r="34" spans="2:9">
      <c r="C34" s="3"/>
      <c r="D34" s="3"/>
      <c r="E34" s="3"/>
      <c r="F34" s="3"/>
      <c r="G34" s="3"/>
      <c r="H34" s="3"/>
      <c r="I34" s="3"/>
    </row>
    <row r="35" spans="2:9">
      <c r="C35" s="3"/>
      <c r="D35" s="3"/>
      <c r="E35" s="3"/>
      <c r="F35" s="3"/>
      <c r="G35" s="3"/>
      <c r="H35" s="3"/>
      <c r="I35" s="3"/>
    </row>
    <row r="36" spans="2:9">
      <c r="C36" s="3"/>
      <c r="D36" s="3"/>
      <c r="E36" s="3"/>
      <c r="F36" s="3"/>
      <c r="G36" s="3"/>
      <c r="H36" s="3"/>
      <c r="I36" s="3"/>
    </row>
    <row r="37" spans="2:9">
      <c r="C37" s="3"/>
      <c r="D37" s="3"/>
      <c r="E37" s="3"/>
      <c r="F37" s="3"/>
      <c r="G37" s="3"/>
      <c r="H37" s="3"/>
      <c r="I37" s="3"/>
    </row>
    <row r="38" spans="2:9">
      <c r="C38" s="3"/>
      <c r="D38" s="3"/>
      <c r="E38" s="3"/>
      <c r="F38" s="3"/>
      <c r="G38" s="3"/>
      <c r="H38" s="3"/>
      <c r="I38" s="3"/>
    </row>
    <row r="39" spans="2:9">
      <c r="C39" s="3"/>
      <c r="D39" s="3"/>
      <c r="E39" s="3"/>
      <c r="F39" s="3"/>
      <c r="G39" s="3"/>
      <c r="H39" s="3"/>
      <c r="I39" s="3"/>
    </row>
    <row r="40" spans="2:9">
      <c r="C40" s="3"/>
      <c r="D40" s="3"/>
      <c r="E40" s="3"/>
      <c r="F40" s="3"/>
      <c r="G40" s="3"/>
      <c r="H40" s="3"/>
      <c r="I40" s="3"/>
    </row>
    <row r="41" spans="2:9">
      <c r="C41" s="3"/>
      <c r="D41" s="3"/>
      <c r="E41" s="3"/>
      <c r="F41" s="3"/>
      <c r="G41" s="3"/>
      <c r="H41" s="3"/>
      <c r="I41" s="3"/>
    </row>
    <row r="42" spans="2:9">
      <c r="C42" s="3"/>
      <c r="D42" s="3"/>
      <c r="E42" s="3"/>
      <c r="F42" s="3"/>
      <c r="G42" s="3"/>
      <c r="H42" s="3"/>
      <c r="I42" s="3"/>
    </row>
    <row r="43" spans="2:9">
      <c r="C43" s="3"/>
      <c r="D43" s="3"/>
      <c r="E43" s="3"/>
      <c r="F43" s="3"/>
      <c r="G43" s="3"/>
      <c r="H43" s="3"/>
      <c r="I43" s="3"/>
    </row>
    <row r="44" spans="2:9">
      <c r="C44" s="3"/>
      <c r="D44" s="3"/>
      <c r="E44" s="3"/>
      <c r="F44" s="3"/>
      <c r="G44" s="3"/>
      <c r="H44" s="3"/>
      <c r="I44" s="3"/>
    </row>
    <row r="45" spans="2:9">
      <c r="C45" s="3"/>
      <c r="D45" s="3"/>
      <c r="E45" s="3"/>
      <c r="F45" s="3"/>
      <c r="G45" s="3"/>
      <c r="H45" s="3"/>
      <c r="I45" s="3"/>
    </row>
    <row r="46" spans="2:9">
      <c r="C46" s="3"/>
      <c r="D46" s="3"/>
      <c r="E46" s="3"/>
      <c r="F46" s="3"/>
      <c r="G46" s="3"/>
      <c r="H46" s="3"/>
      <c r="I46" s="3"/>
    </row>
    <row r="47" spans="2:9">
      <c r="C47" s="3"/>
      <c r="D47" s="3"/>
      <c r="E47" s="3"/>
      <c r="F47" s="3"/>
      <c r="G47" s="3"/>
      <c r="H47" s="3"/>
      <c r="I47" s="3"/>
    </row>
    <row r="48" spans="2:9">
      <c r="C48" s="3"/>
      <c r="D48" s="3"/>
      <c r="E48" s="3"/>
      <c r="F48" s="3"/>
      <c r="G48" s="3"/>
      <c r="H48" s="3"/>
      <c r="I48" s="3"/>
    </row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  <row r="598" s="3" customFormat="1"/>
    <row r="599" s="3" customFormat="1"/>
    <row r="600" s="3" customFormat="1"/>
    <row r="601" s="3" customFormat="1"/>
    <row r="602" s="3" customFormat="1"/>
    <row r="603" s="3" customFormat="1"/>
    <row r="604" s="3" customFormat="1"/>
    <row r="605" s="3" customFormat="1"/>
    <row r="606" s="3" customFormat="1"/>
    <row r="607" s="3" customFormat="1"/>
    <row r="608" s="3" customFormat="1"/>
    <row r="609" s="3" customFormat="1"/>
    <row r="610" s="3" customFormat="1"/>
    <row r="611" s="3" customFormat="1"/>
    <row r="612" s="3" customFormat="1"/>
    <row r="613" s="3" customFormat="1"/>
    <row r="614" s="3" customFormat="1"/>
    <row r="615" s="3" customFormat="1"/>
    <row r="616" s="3" customFormat="1"/>
    <row r="617" s="3" customFormat="1"/>
    <row r="618" s="3" customFormat="1"/>
    <row r="619" s="3" customFormat="1"/>
    <row r="620" s="3" customFormat="1"/>
    <row r="621" s="3" customFormat="1"/>
    <row r="622" s="3" customFormat="1"/>
    <row r="623" s="3" customFormat="1"/>
    <row r="624" s="3" customFormat="1"/>
    <row r="625" s="3" customFormat="1"/>
    <row r="626" s="3" customFormat="1"/>
    <row r="627" s="3" customFormat="1"/>
    <row r="628" s="3" customFormat="1"/>
    <row r="629" s="3" customFormat="1"/>
    <row r="630" s="3" customFormat="1"/>
    <row r="631" s="3" customFormat="1"/>
    <row r="632" s="3" customFormat="1"/>
    <row r="633" s="3" customFormat="1"/>
    <row r="634" s="3" customFormat="1"/>
    <row r="635" s="3" customFormat="1"/>
    <row r="636" s="3" customFormat="1"/>
    <row r="637" s="3" customFormat="1"/>
    <row r="638" s="3" customFormat="1"/>
    <row r="639" s="3" customFormat="1"/>
    <row r="640" s="3" customFormat="1"/>
    <row r="641" s="3" customFormat="1"/>
    <row r="642" s="3" customFormat="1"/>
    <row r="643" s="3" customFormat="1"/>
    <row r="644" s="3" customFormat="1"/>
    <row r="645" s="3" customFormat="1"/>
    <row r="646" s="3" customFormat="1"/>
    <row r="647" s="3" customFormat="1"/>
    <row r="648" s="3" customFormat="1"/>
    <row r="649" s="3" customFormat="1"/>
    <row r="650" s="3" customFormat="1"/>
    <row r="651" s="3" customFormat="1"/>
    <row r="652" s="3" customFormat="1"/>
    <row r="653" s="3" customFormat="1"/>
    <row r="654" s="3" customFormat="1"/>
    <row r="655" s="3" customFormat="1"/>
    <row r="656" s="3" customFormat="1"/>
    <row r="657" s="3" customFormat="1"/>
    <row r="658" s="3" customFormat="1"/>
    <row r="659" s="3" customFormat="1"/>
    <row r="660" s="3" customFormat="1"/>
    <row r="661" s="3" customFormat="1"/>
    <row r="662" s="3" customFormat="1"/>
    <row r="663" s="3" customFormat="1"/>
    <row r="664" s="3" customFormat="1"/>
    <row r="665" s="3" customFormat="1"/>
    <row r="666" s="3" customFormat="1"/>
    <row r="667" s="3" customFormat="1"/>
    <row r="668" s="3" customFormat="1"/>
    <row r="669" s="3" customFormat="1"/>
    <row r="670" s="3" customFormat="1"/>
    <row r="671" s="3" customFormat="1"/>
    <row r="672" s="3" customFormat="1"/>
    <row r="673" s="3" customFormat="1"/>
    <row r="674" s="3" customFormat="1"/>
    <row r="675" s="3" customFormat="1"/>
    <row r="676" s="3" customFormat="1"/>
    <row r="677" s="3" customFormat="1"/>
    <row r="678" s="3" customFormat="1"/>
    <row r="679" s="3" customFormat="1"/>
    <row r="680" s="3" customFormat="1"/>
    <row r="681" s="3" customFormat="1"/>
    <row r="682" s="3" customFormat="1"/>
    <row r="683" s="3" customFormat="1"/>
    <row r="684" s="3" customFormat="1"/>
    <row r="685" s="3" customFormat="1"/>
    <row r="686" s="3" customFormat="1"/>
    <row r="687" s="3" customFormat="1"/>
    <row r="688" s="3" customFormat="1"/>
    <row r="689" s="3" customFormat="1"/>
    <row r="690" s="3" customFormat="1"/>
    <row r="691" s="3" customFormat="1"/>
    <row r="692" s="3" customFormat="1"/>
    <row r="693" s="3" customFormat="1"/>
    <row r="694" s="3" customFormat="1"/>
    <row r="695" s="3" customFormat="1"/>
    <row r="696" s="3" customFormat="1"/>
    <row r="697" s="3" customFormat="1"/>
    <row r="698" s="3" customFormat="1"/>
    <row r="699" s="3" customFormat="1"/>
    <row r="700" s="3" customFormat="1"/>
    <row r="701" s="3" customFormat="1"/>
    <row r="702" s="3" customFormat="1"/>
    <row r="703" s="3" customFormat="1"/>
    <row r="704" s="3" customFormat="1"/>
    <row r="705" s="3" customFormat="1"/>
    <row r="706" s="3" customFormat="1"/>
    <row r="707" s="3" customFormat="1"/>
    <row r="708" s="3" customFormat="1"/>
    <row r="709" s="3" customFormat="1"/>
    <row r="710" s="3" customFormat="1"/>
    <row r="711" s="3" customFormat="1"/>
    <row r="712" s="3" customFormat="1"/>
    <row r="713" s="3" customFormat="1"/>
    <row r="714" s="3" customFormat="1"/>
    <row r="715" s="3" customFormat="1"/>
    <row r="716" s="3" customFormat="1"/>
    <row r="717" s="3" customFormat="1"/>
    <row r="718" s="3" customFormat="1"/>
    <row r="719" s="3" customFormat="1"/>
    <row r="720" s="3" customFormat="1"/>
    <row r="721" s="3" customFormat="1"/>
    <row r="722" s="3" customFormat="1"/>
    <row r="723" s="3" customFormat="1"/>
    <row r="724" s="3" customFormat="1"/>
    <row r="725" s="3" customFormat="1"/>
    <row r="726" s="3" customFormat="1"/>
    <row r="727" s="3" customFormat="1"/>
    <row r="728" s="3" customFormat="1"/>
    <row r="729" s="3" customFormat="1"/>
    <row r="730" s="3" customFormat="1"/>
    <row r="731" s="3" customFormat="1"/>
    <row r="732" s="3" customFormat="1"/>
    <row r="733" s="3" customFormat="1"/>
    <row r="734" s="3" customFormat="1"/>
    <row r="735" s="3" customFormat="1"/>
    <row r="736" s="3" customFormat="1"/>
    <row r="737" s="3" customFormat="1"/>
    <row r="738" s="3" customFormat="1"/>
    <row r="739" s="3" customFormat="1"/>
    <row r="740" s="3" customFormat="1"/>
    <row r="741" s="3" customFormat="1"/>
    <row r="742" s="3" customFormat="1"/>
    <row r="743" s="3" customFormat="1"/>
    <row r="744" s="3" customFormat="1"/>
    <row r="745" s="3" customFormat="1"/>
    <row r="746" s="3" customFormat="1"/>
    <row r="747" s="3" customFormat="1"/>
    <row r="748" s="3" customFormat="1"/>
    <row r="749" s="3" customFormat="1"/>
    <row r="750" s="3" customFormat="1"/>
    <row r="751" s="3" customFormat="1"/>
    <row r="752" s="3" customFormat="1"/>
    <row r="753" s="3" customFormat="1"/>
    <row r="754" s="3" customFormat="1"/>
    <row r="755" s="3" customFormat="1"/>
    <row r="756" s="3" customFormat="1"/>
    <row r="757" s="3" customFormat="1"/>
    <row r="758" s="3" customFormat="1"/>
    <row r="759" s="3" customFormat="1"/>
    <row r="760" s="3" customFormat="1"/>
    <row r="761" s="3" customFormat="1"/>
    <row r="762" s="3" customFormat="1"/>
    <row r="763" s="3" customFormat="1"/>
    <row r="764" s="3" customFormat="1"/>
    <row r="765" s="3" customFormat="1"/>
    <row r="766" s="3" customFormat="1"/>
    <row r="767" s="3" customFormat="1"/>
    <row r="768" s="3" customFormat="1"/>
    <row r="769" s="3" customFormat="1"/>
    <row r="770" s="3" customFormat="1"/>
    <row r="771" s="3" customFormat="1"/>
    <row r="772" s="3" customFormat="1"/>
    <row r="773" s="3" customFormat="1"/>
    <row r="774" s="3" customFormat="1"/>
    <row r="775" s="3" customFormat="1"/>
    <row r="776" s="3" customFormat="1"/>
    <row r="777" s="3" customFormat="1"/>
    <row r="778" s="3" customFormat="1"/>
    <row r="779" s="3" customFormat="1"/>
    <row r="780" s="3" customFormat="1"/>
    <row r="781" s="3" customFormat="1"/>
    <row r="782" s="3" customFormat="1"/>
    <row r="783" s="3" customFormat="1"/>
    <row r="784" s="3" customFormat="1"/>
    <row r="785" s="3" customFormat="1"/>
    <row r="786" s="3" customFormat="1"/>
    <row r="787" s="3" customFormat="1"/>
    <row r="788" s="3" customFormat="1"/>
    <row r="789" s="3" customFormat="1"/>
    <row r="790" s="3" customFormat="1"/>
    <row r="791" s="3" customFormat="1"/>
    <row r="792" s="3" customFormat="1"/>
    <row r="793" s="3" customFormat="1"/>
    <row r="794" s="3" customFormat="1"/>
    <row r="795" s="3" customFormat="1"/>
    <row r="796" s="3" customFormat="1"/>
    <row r="797" s="3" customFormat="1"/>
    <row r="798" s="3" customFormat="1"/>
    <row r="799" s="3" customFormat="1"/>
    <row r="800" s="3" customFormat="1"/>
    <row r="801" s="3" customFormat="1"/>
    <row r="802" s="3" customFormat="1"/>
    <row r="803" s="3" customFormat="1"/>
    <row r="804" s="3" customFormat="1"/>
    <row r="805" s="3" customFormat="1"/>
    <row r="806" s="3" customFormat="1"/>
    <row r="807" s="3" customFormat="1"/>
    <row r="808" s="3" customFormat="1"/>
    <row r="809" s="3" customFormat="1"/>
    <row r="810" s="3" customFormat="1"/>
    <row r="811" s="3" customFormat="1"/>
    <row r="812" s="3" customFormat="1"/>
    <row r="813" s="3" customFormat="1"/>
    <row r="814" s="3" customFormat="1"/>
    <row r="815" s="3" customFormat="1"/>
    <row r="816" s="3" customFormat="1"/>
    <row r="817" s="3" customFormat="1"/>
    <row r="818" s="3" customFormat="1"/>
    <row r="819" s="3" customFormat="1"/>
    <row r="820" s="3" customFormat="1"/>
    <row r="821" s="3" customFormat="1"/>
    <row r="822" s="3" customFormat="1"/>
    <row r="823" s="3" customFormat="1"/>
    <row r="824" s="3" customFormat="1"/>
    <row r="825" s="3" customFormat="1"/>
    <row r="826" s="3" customFormat="1"/>
    <row r="827" s="3" customFormat="1"/>
    <row r="828" s="3" customFormat="1"/>
    <row r="829" s="3" customFormat="1"/>
    <row r="830" s="3" customFormat="1"/>
    <row r="831" s="3" customFormat="1"/>
    <row r="832" s="3" customFormat="1"/>
    <row r="833" s="3" customFormat="1"/>
    <row r="834" s="3" customFormat="1"/>
    <row r="835" s="3" customFormat="1"/>
    <row r="836" s="3" customFormat="1"/>
    <row r="837" s="3" customFormat="1"/>
    <row r="838" s="3" customFormat="1"/>
    <row r="839" s="3" customFormat="1"/>
    <row r="840" s="3" customFormat="1"/>
    <row r="841" s="3" customFormat="1"/>
    <row r="842" s="3" customFormat="1"/>
    <row r="843" s="3" customFormat="1"/>
    <row r="844" s="3" customFormat="1"/>
    <row r="845" s="3" customFormat="1"/>
    <row r="846" s="3" customFormat="1"/>
    <row r="847" s="3" customFormat="1"/>
    <row r="848" s="3" customFormat="1"/>
    <row r="849" s="3" customFormat="1"/>
    <row r="850" s="3" customFormat="1"/>
    <row r="851" s="3" customFormat="1"/>
    <row r="852" s="3" customFormat="1"/>
    <row r="853" s="3" customFormat="1"/>
    <row r="854" s="3" customFormat="1"/>
    <row r="855" s="3" customFormat="1"/>
    <row r="856" s="3" customFormat="1"/>
    <row r="857" s="3" customFormat="1"/>
    <row r="858" s="3" customFormat="1"/>
    <row r="859" s="3" customFormat="1"/>
    <row r="860" s="3" customFormat="1"/>
    <row r="861" s="3" customFormat="1"/>
    <row r="862" s="3" customFormat="1"/>
    <row r="863" s="3" customFormat="1"/>
    <row r="864" s="3" customFormat="1"/>
    <row r="865" s="3" customFormat="1"/>
    <row r="866" s="3" customFormat="1"/>
    <row r="867" s="3" customFormat="1"/>
    <row r="868" s="3" customFormat="1"/>
    <row r="869" s="3" customFormat="1"/>
    <row r="870" s="3" customFormat="1"/>
    <row r="871" s="3" customFormat="1"/>
    <row r="872" s="3" customFormat="1"/>
    <row r="873" s="3" customFormat="1"/>
    <row r="874" s="3" customFormat="1"/>
    <row r="875" s="3" customFormat="1"/>
    <row r="876" s="3" customFormat="1"/>
    <row r="877" s="3" customFormat="1"/>
    <row r="878" s="3" customFormat="1"/>
    <row r="879" s="3" customFormat="1"/>
    <row r="880" s="3" customFormat="1"/>
    <row r="881" s="3" customFormat="1"/>
    <row r="882" s="3" customFormat="1"/>
    <row r="883" s="3" customFormat="1"/>
    <row r="884" s="3" customFormat="1"/>
    <row r="885" s="3" customFormat="1"/>
    <row r="886" s="3" customFormat="1"/>
    <row r="887" s="3" customFormat="1"/>
    <row r="888" s="3" customFormat="1"/>
    <row r="889" s="3" customFormat="1"/>
    <row r="890" s="3" customFormat="1"/>
    <row r="891" s="3" customFormat="1"/>
    <row r="892" s="3" customFormat="1"/>
    <row r="893" s="3" customFormat="1"/>
    <row r="894" s="3" customFormat="1"/>
    <row r="895" s="3" customFormat="1"/>
    <row r="896" s="3" customFormat="1"/>
    <row r="897" s="3" customFormat="1"/>
    <row r="898" s="3" customFormat="1"/>
    <row r="899" s="3" customFormat="1"/>
    <row r="900" s="3" customFormat="1"/>
    <row r="901" s="3" customFormat="1"/>
    <row r="902" s="3" customFormat="1"/>
    <row r="903" s="3" customFormat="1"/>
    <row r="904" s="3" customFormat="1"/>
    <row r="905" s="3" customFormat="1"/>
    <row r="906" s="3" customFormat="1"/>
    <row r="907" s="3" customFormat="1"/>
    <row r="908" s="3" customFormat="1"/>
    <row r="909" s="3" customFormat="1"/>
    <row r="910" s="3" customFormat="1"/>
    <row r="911" s="3" customFormat="1"/>
    <row r="912" s="3" customFormat="1"/>
    <row r="913" s="3" customFormat="1"/>
    <row r="914" s="3" customFormat="1"/>
    <row r="915" s="3" customFormat="1"/>
    <row r="916" s="3" customFormat="1"/>
    <row r="917" s="3" customFormat="1"/>
    <row r="918" s="3" customFormat="1"/>
    <row r="919" s="3" customFormat="1"/>
    <row r="920" s="3" customFormat="1"/>
    <row r="921" s="3" customFormat="1"/>
    <row r="922" s="3" customFormat="1"/>
    <row r="923" s="3" customFormat="1"/>
    <row r="924" s="3" customFormat="1"/>
    <row r="925" s="3" customFormat="1"/>
    <row r="926" s="3" customFormat="1"/>
    <row r="927" s="3" customFormat="1"/>
    <row r="928" s="3" customFormat="1"/>
    <row r="929" s="3" customFormat="1"/>
    <row r="930" s="3" customFormat="1"/>
    <row r="931" s="3" customFormat="1"/>
    <row r="932" s="3" customFormat="1"/>
    <row r="933" s="3" customFormat="1"/>
  </sheetData>
  <mergeCells count="8">
    <mergeCell ref="I9:I10"/>
    <mergeCell ref="J9:L9"/>
    <mergeCell ref="A2:F2"/>
    <mergeCell ref="A9:A10"/>
    <mergeCell ref="B9:B10"/>
    <mergeCell ref="C9:C10"/>
    <mergeCell ref="E9:E10"/>
    <mergeCell ref="F9:F10"/>
  </mergeCells>
  <pageMargins left="0.51181102362204722" right="0.31496062992125984" top="0.55118110236220474" bottom="0.74803149606299213" header="0.31496062992125984" footer="0.31496062992125984"/>
  <pageSetup paperSize="9" scale="78" fitToHeight="0" orientation="landscape" r:id="rId1"/>
  <headerFooter>
    <oddHeader>&amp;R&amp;"AngsanaUPC,Regular"&amp;16หน้าที่ &amp;P of &amp;N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:F26"/>
  <sheetViews>
    <sheetView view="pageBreakPreview" topLeftCell="A4" zoomScale="96" zoomScaleNormal="100" zoomScaleSheetLayoutView="96" workbookViewId="0">
      <selection activeCell="E21" sqref="E21"/>
    </sheetView>
  </sheetViews>
  <sheetFormatPr defaultRowHeight="15"/>
  <cols>
    <col min="1" max="1" width="22" customWidth="1"/>
    <col min="2" max="2" width="68" customWidth="1"/>
    <col min="3" max="4" width="19.140625" customWidth="1"/>
    <col min="5" max="5" width="21.85546875" customWidth="1"/>
    <col min="6" max="6" width="16.7109375" customWidth="1"/>
  </cols>
  <sheetData>
    <row r="1" spans="1:6" ht="23.25">
      <c r="A1" s="3"/>
      <c r="B1" s="3"/>
      <c r="C1" s="3"/>
      <c r="D1" s="4"/>
      <c r="E1" s="5"/>
      <c r="F1" s="102" t="s">
        <v>61</v>
      </c>
    </row>
    <row r="2" spans="1:6" ht="23.25">
      <c r="A2" s="485" t="s">
        <v>151</v>
      </c>
      <c r="B2" s="485"/>
      <c r="C2" s="485"/>
      <c r="D2" s="485"/>
      <c r="E2" s="485"/>
      <c r="F2" s="485"/>
    </row>
    <row r="3" spans="1:6" ht="23.25">
      <c r="A3" s="9" t="s">
        <v>66</v>
      </c>
      <c r="B3" s="2" t="str">
        <f>ปร.6!C3</f>
        <v>โครงการจัดตั้งศูนย์ความร่วมมือทางการศึกษาไทย-จีน ของกรุงเทพมหานคร</v>
      </c>
      <c r="C3" s="9"/>
      <c r="D3" s="15"/>
      <c r="E3" s="5"/>
      <c r="F3" s="16"/>
    </row>
    <row r="4" spans="1:6" ht="23.25">
      <c r="A4" s="9" t="s">
        <v>1</v>
      </c>
      <c r="B4" s="47" t="str">
        <f>ปร.6!C4</f>
        <v>สำนักงานอธิการบดี มหาวิทยาลัยนวมินทราธิราช</v>
      </c>
      <c r="C4" s="9"/>
      <c r="D4" s="15"/>
      <c r="E4" s="5"/>
      <c r="F4" s="16"/>
    </row>
    <row r="5" spans="1:6" ht="23.25">
      <c r="A5" s="9" t="s">
        <v>2</v>
      </c>
      <c r="B5" s="47" t="str">
        <f>ปร.6!C5</f>
        <v>ถนนสามเสน แขวงวชิรพยาบาล เขตดุสิต กรุงเทพมหานคร</v>
      </c>
      <c r="C5" s="9"/>
      <c r="D5" s="15"/>
      <c r="E5" s="5"/>
      <c r="F5" s="16"/>
    </row>
    <row r="6" spans="1:6" ht="23.25">
      <c r="A6" s="9" t="s">
        <v>3</v>
      </c>
      <c r="B6" s="1" t="str">
        <f>ปร.6!C6</f>
        <v>IL-01-02-67</v>
      </c>
      <c r="C6" s="9"/>
      <c r="D6" s="15"/>
      <c r="E6" s="5"/>
      <c r="F6" s="16"/>
    </row>
    <row r="7" spans="1:6" ht="23.25">
      <c r="A7" s="9" t="s">
        <v>4</v>
      </c>
      <c r="B7" s="53" t="str">
        <f>ปร.6!C7</f>
        <v>ที่แนบ  มีจำนวน  1 ชุด</v>
      </c>
      <c r="C7" s="9"/>
      <c r="D7" s="15"/>
      <c r="E7" s="5"/>
      <c r="F7" s="16"/>
    </row>
    <row r="8" spans="1:6" ht="23.25">
      <c r="A8" s="9" t="s">
        <v>5</v>
      </c>
      <c r="B8" s="53" t="str">
        <f>ปร.6!C8</f>
        <v>เมื่อวันที่       เดือน กรกฎาคม พ.ศ.2567</v>
      </c>
      <c r="C8" s="3"/>
      <c r="D8" s="4"/>
      <c r="E8" s="5"/>
      <c r="F8" s="102" t="s">
        <v>6</v>
      </c>
    </row>
    <row r="9" spans="1:6" ht="20.25" customHeight="1">
      <c r="A9" s="514" t="s">
        <v>7</v>
      </c>
      <c r="B9" s="516" t="s">
        <v>8</v>
      </c>
      <c r="C9" s="518" t="s">
        <v>33</v>
      </c>
      <c r="D9" s="518" t="s">
        <v>60</v>
      </c>
      <c r="E9" s="516" t="s">
        <v>31</v>
      </c>
      <c r="F9" s="518" t="s">
        <v>14</v>
      </c>
    </row>
    <row r="10" spans="1:6" ht="25.9" customHeight="1" thickBot="1">
      <c r="A10" s="515"/>
      <c r="B10" s="517"/>
      <c r="C10" s="519"/>
      <c r="D10" s="519"/>
      <c r="E10" s="517"/>
      <c r="F10" s="519"/>
    </row>
    <row r="11" spans="1:6" ht="24" thickTop="1">
      <c r="A11" s="56"/>
      <c r="B11" s="100" t="str">
        <f>'4.ปร.4-งานครุภัณฑ์ จัดซื้อ'!B11</f>
        <v>ส่วนงานที่ 2 ครุภัณฑ์จัดซื้อ หรือสั่งซื้อ</v>
      </c>
      <c r="C11" s="58"/>
      <c r="D11" s="59"/>
      <c r="E11" s="60"/>
      <c r="F11" s="61"/>
    </row>
    <row r="12" spans="1:6" ht="23.25">
      <c r="A12" s="130">
        <v>1</v>
      </c>
      <c r="B12" s="129" t="str">
        <f>'4.ปร.4-งานครุภัณฑ์ จัดซื้อ'!B27</f>
        <v>รวมราคา ส่วนงานที่ 2 ครุภัณฑ์จัดซื้อ หรือสั่งซื้อ</v>
      </c>
      <c r="C12" s="131"/>
      <c r="D12" s="134">
        <v>1.07</v>
      </c>
      <c r="E12" s="135"/>
      <c r="F12" s="23"/>
    </row>
    <row r="13" spans="1:6" ht="25.5">
      <c r="A13" s="130"/>
      <c r="B13" s="129"/>
      <c r="C13" s="132"/>
      <c r="D13" s="134"/>
      <c r="E13" s="136"/>
      <c r="F13" s="23"/>
    </row>
    <row r="14" spans="1:6" ht="23.25">
      <c r="A14" s="62"/>
      <c r="B14" s="63"/>
      <c r="C14" s="94"/>
      <c r="D14" s="137"/>
      <c r="E14" s="135"/>
      <c r="F14" s="23"/>
    </row>
    <row r="15" spans="1:6" ht="23.25">
      <c r="A15" s="62"/>
      <c r="B15" s="63"/>
      <c r="C15" s="58"/>
      <c r="D15" s="137"/>
      <c r="E15" s="135"/>
      <c r="F15" s="23"/>
    </row>
    <row r="16" spans="1:6" ht="23.25">
      <c r="A16" s="62"/>
      <c r="B16" s="63"/>
      <c r="C16" s="94"/>
      <c r="D16" s="137"/>
      <c r="E16" s="135"/>
      <c r="F16" s="23"/>
    </row>
    <row r="17" spans="1:6" ht="23.25">
      <c r="A17" s="62"/>
      <c r="B17" s="63"/>
      <c r="C17" s="94"/>
      <c r="D17" s="137"/>
      <c r="E17" s="135"/>
      <c r="F17" s="23"/>
    </row>
    <row r="18" spans="1:6" ht="23.25">
      <c r="A18" s="62"/>
      <c r="B18" s="64"/>
      <c r="C18" s="101"/>
      <c r="D18" s="137"/>
      <c r="E18" s="135"/>
      <c r="F18" s="23"/>
    </row>
    <row r="19" spans="1:6" ht="23.25">
      <c r="A19" s="62"/>
      <c r="B19" s="63"/>
      <c r="C19" s="89"/>
      <c r="D19" s="91"/>
      <c r="E19" s="95"/>
      <c r="F19" s="23"/>
    </row>
    <row r="20" spans="1:6" ht="23.25">
      <c r="A20" s="62"/>
      <c r="B20" s="63"/>
      <c r="C20" s="89"/>
      <c r="D20" s="91"/>
      <c r="E20" s="95"/>
      <c r="F20" s="23"/>
    </row>
    <row r="21" spans="1:6" ht="24" thickBot="1">
      <c r="A21" s="65"/>
      <c r="B21" s="66" t="str">
        <f>"รวมราคา " &amp; B11</f>
        <v>รวมราคา ส่วนงานที่ 2 ครุภัณฑ์จัดซื้อ หรือสั่งซื้อ</v>
      </c>
      <c r="C21" s="92"/>
      <c r="D21" s="92"/>
      <c r="E21" s="65">
        <f>SUM(E12:E20)</f>
        <v>0</v>
      </c>
      <c r="F21" s="65"/>
    </row>
    <row r="22" spans="1:6" ht="24" thickTop="1">
      <c r="A22" s="39"/>
      <c r="B22" s="9"/>
      <c r="C22" s="9"/>
      <c r="D22" s="39"/>
      <c r="E22" s="39"/>
      <c r="F22" s="120"/>
    </row>
    <row r="23" spans="1:6" ht="23.25">
      <c r="B23" s="123"/>
      <c r="C23" s="9"/>
      <c r="D23" s="3"/>
      <c r="E23" s="3"/>
      <c r="F23" s="9"/>
    </row>
    <row r="24" spans="1:6" ht="23.25">
      <c r="B24" s="123"/>
      <c r="C24" s="9"/>
      <c r="D24" s="123"/>
      <c r="E24" s="3"/>
      <c r="F24" s="9"/>
    </row>
    <row r="25" spans="1:6" ht="23.25">
      <c r="B25" s="123"/>
      <c r="C25" s="9"/>
      <c r="D25" s="123"/>
      <c r="E25" s="3"/>
      <c r="F25" s="9"/>
    </row>
    <row r="26" spans="1:6" ht="23.25">
      <c r="B26" s="123"/>
      <c r="C26" s="3"/>
      <c r="D26" s="123"/>
      <c r="E26" s="3"/>
      <c r="F26" s="4"/>
    </row>
  </sheetData>
  <mergeCells count="7">
    <mergeCell ref="D9:D10"/>
    <mergeCell ref="A2:F2"/>
    <mergeCell ref="A9:A10"/>
    <mergeCell ref="B9:B10"/>
    <mergeCell ref="C9:C10"/>
    <mergeCell ref="E9:E10"/>
    <mergeCell ref="F9:F10"/>
  </mergeCells>
  <pageMargins left="0.51181102362204722" right="0.31496062992125984" top="0.55118110236220474" bottom="0.55118110236220474" header="0.31496062992125984" footer="0.31496062992125984"/>
  <pageSetup scale="75" orientation="landscape" r:id="rId1"/>
  <headerFooter>
    <oddHeader>&amp;R&amp;"AngsanaUPC,Regular"&amp;16หน้าที่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1F68-86B1-43CB-BCC9-927112FE5B93}">
  <sheetPr>
    <tabColor theme="4" tint="0.59999389629810485"/>
  </sheetPr>
  <dimension ref="A1:I26"/>
  <sheetViews>
    <sheetView view="pageBreakPreview" topLeftCell="B1" zoomScale="60" zoomScaleNormal="100" workbookViewId="0">
      <selection activeCell="F24" sqref="F24"/>
    </sheetView>
  </sheetViews>
  <sheetFormatPr defaultColWidth="8.42578125" defaultRowHeight="23.25"/>
  <cols>
    <col min="1" max="1" width="3.140625" style="49" hidden="1" customWidth="1"/>
    <col min="2" max="2" width="21" style="73" customWidth="1"/>
    <col min="3" max="3" width="87.42578125" style="49" customWidth="1"/>
    <col min="4" max="4" width="19.7109375" style="49" customWidth="1"/>
    <col min="5" max="5" width="13.28515625" style="49" customWidth="1"/>
    <col min="6" max="6" width="24.7109375" style="49" customWidth="1"/>
    <col min="7" max="7" width="17.140625" style="49" customWidth="1"/>
    <col min="8" max="16384" width="8.42578125" style="49"/>
  </cols>
  <sheetData>
    <row r="1" spans="1:9">
      <c r="G1" s="69" t="s">
        <v>152</v>
      </c>
    </row>
    <row r="2" spans="1:9">
      <c r="A2" s="520" t="s">
        <v>153</v>
      </c>
      <c r="B2" s="520"/>
      <c r="C2" s="520"/>
      <c r="D2" s="520"/>
      <c r="E2" s="520"/>
      <c r="F2" s="520"/>
      <c r="G2" s="520"/>
    </row>
    <row r="3" spans="1:9">
      <c r="A3" s="520" t="s">
        <v>154</v>
      </c>
      <c r="B3" s="520"/>
      <c r="C3" s="520"/>
      <c r="D3" s="520"/>
      <c r="E3" s="520"/>
      <c r="F3" s="520"/>
      <c r="G3" s="520"/>
    </row>
    <row r="4" spans="1:9">
      <c r="A4" s="50" t="s">
        <v>46</v>
      </c>
      <c r="B4" s="140" t="s">
        <v>66</v>
      </c>
      <c r="C4" s="47" t="str">
        <f>ปร.6!C3</f>
        <v>โครงการจัดตั้งศูนย์ความร่วมมือทางการศึกษาไทย-จีน ของกรุงเทพมหานคร</v>
      </c>
      <c r="D4" s="47"/>
      <c r="E4" s="47"/>
      <c r="G4" s="68"/>
    </row>
    <row r="5" spans="1:9">
      <c r="A5" s="50" t="s">
        <v>47</v>
      </c>
      <c r="B5" s="140" t="s">
        <v>1</v>
      </c>
      <c r="C5" s="47" t="str">
        <f>ปร.6!C4</f>
        <v>สำนักงานอธิการบดี มหาวิทยาลัยนวมินทราธิราช</v>
      </c>
      <c r="D5" s="47"/>
      <c r="E5" s="47"/>
      <c r="G5" s="68"/>
    </row>
    <row r="6" spans="1:9">
      <c r="A6" s="50" t="s">
        <v>48</v>
      </c>
      <c r="B6" s="140" t="s">
        <v>2</v>
      </c>
      <c r="C6" s="47" t="str">
        <f>ปร.6!C5</f>
        <v>ถนนสามเสน แขวงวชิรพยาบาล เขตดุสิต กรุงเทพมหานคร</v>
      </c>
      <c r="D6" s="47"/>
      <c r="E6" s="47"/>
    </row>
    <row r="7" spans="1:9">
      <c r="A7" s="50" t="s">
        <v>49</v>
      </c>
      <c r="B7" s="140" t="s">
        <v>3</v>
      </c>
      <c r="C7" s="8" t="str">
        <f>ปร.6!C6</f>
        <v>IL-01-02-67</v>
      </c>
      <c r="D7" s="8"/>
      <c r="E7" s="8"/>
    </row>
    <row r="8" spans="1:9">
      <c r="A8" s="50"/>
      <c r="B8" s="140" t="s">
        <v>4</v>
      </c>
      <c r="C8" s="141" t="str">
        <f>ปร.6!C7</f>
        <v>ที่แนบ  มีจำนวน  1 ชุด</v>
      </c>
      <c r="D8" s="142"/>
      <c r="E8" s="142"/>
      <c r="F8" s="8"/>
    </row>
    <row r="9" spans="1:9" s="47" customFormat="1" ht="24" thickBot="1">
      <c r="A9" s="3" t="s">
        <v>53</v>
      </c>
      <c r="B9" s="143" t="s">
        <v>5</v>
      </c>
      <c r="C9" s="141" t="str">
        <f>ปร.6!C8</f>
        <v>เมื่อวันที่       เดือน กรกฎาคม พ.ศ.2567</v>
      </c>
      <c r="D9" s="142"/>
      <c r="E9" s="142"/>
      <c r="F9" s="8"/>
      <c r="G9" s="144" t="s">
        <v>6</v>
      </c>
    </row>
    <row r="10" spans="1:9" ht="24" thickTop="1">
      <c r="B10" s="521" t="s">
        <v>7</v>
      </c>
      <c r="C10" s="523" t="s">
        <v>8</v>
      </c>
      <c r="D10" s="525" t="s">
        <v>9</v>
      </c>
      <c r="E10" s="521" t="s">
        <v>10</v>
      </c>
      <c r="F10" s="527" t="s">
        <v>155</v>
      </c>
      <c r="G10" s="529" t="s">
        <v>14</v>
      </c>
    </row>
    <row r="11" spans="1:9">
      <c r="B11" s="522"/>
      <c r="C11" s="524"/>
      <c r="D11" s="526"/>
      <c r="E11" s="522"/>
      <c r="F11" s="528"/>
      <c r="G11" s="530"/>
    </row>
    <row r="12" spans="1:9" s="39" customFormat="1">
      <c r="A12" s="75"/>
      <c r="B12" s="146"/>
      <c r="C12" s="147" t="str">
        <f>[4]ค่าใช้จ่ายพิเศษ!B11</f>
        <v>ส่วนงานที่ 3 ค่าใช้จ่ายพิเศษตามข้อกำหนด</v>
      </c>
      <c r="D12" s="148"/>
      <c r="E12" s="149"/>
      <c r="F12" s="150"/>
      <c r="G12" s="150"/>
      <c r="H12" s="151"/>
      <c r="I12" s="121"/>
    </row>
    <row r="13" spans="1:9" s="39" customFormat="1">
      <c r="A13" s="75"/>
      <c r="B13" s="146">
        <v>1</v>
      </c>
      <c r="C13" s="152" t="str">
        <f>ค่าใช้จ่ายพิเศษ!C17</f>
        <v>ผ้าใบป้องกันฝุ่น ตามข้อบังคับ</v>
      </c>
      <c r="D13" s="148">
        <v>1</v>
      </c>
      <c r="E13" s="149" t="s">
        <v>25</v>
      </c>
      <c r="F13" s="150"/>
      <c r="G13" s="150"/>
      <c r="H13" s="151"/>
      <c r="I13" s="121"/>
    </row>
    <row r="14" spans="1:9" s="39" customFormat="1">
      <c r="A14" s="75"/>
      <c r="B14" s="146"/>
      <c r="C14" s="152"/>
      <c r="D14" s="148"/>
      <c r="E14" s="149"/>
      <c r="F14" s="150"/>
      <c r="G14" s="150"/>
      <c r="H14" s="151"/>
      <c r="I14" s="121"/>
    </row>
    <row r="15" spans="1:9" s="39" customFormat="1">
      <c r="A15" s="75"/>
      <c r="B15" s="146"/>
      <c r="C15" s="152"/>
      <c r="D15" s="148"/>
      <c r="E15" s="149"/>
      <c r="F15" s="150"/>
      <c r="G15" s="150"/>
      <c r="H15" s="151"/>
      <c r="I15" s="121"/>
    </row>
    <row r="16" spans="1:9" s="39" customFormat="1">
      <c r="A16" s="75"/>
      <c r="B16" s="146"/>
      <c r="C16" s="152"/>
      <c r="D16" s="148"/>
      <c r="E16" s="149"/>
      <c r="F16" s="150"/>
      <c r="G16" s="150"/>
      <c r="H16" s="151"/>
      <c r="I16" s="121"/>
    </row>
    <row r="17" spans="1:9" s="39" customFormat="1">
      <c r="A17" s="75"/>
      <c r="B17" s="146"/>
      <c r="C17" s="152"/>
      <c r="D17" s="148"/>
      <c r="E17" s="149"/>
      <c r="F17" s="150"/>
      <c r="G17" s="150"/>
      <c r="H17" s="151"/>
      <c r="I17" s="121"/>
    </row>
    <row r="18" spans="1:9" s="39" customFormat="1">
      <c r="A18" s="75"/>
      <c r="B18" s="146"/>
      <c r="C18" s="152"/>
      <c r="D18" s="148"/>
      <c r="E18" s="149"/>
      <c r="F18" s="150"/>
      <c r="G18" s="150"/>
      <c r="H18" s="151"/>
      <c r="I18" s="121"/>
    </row>
    <row r="19" spans="1:9" s="48" customFormat="1" ht="24" thickBot="1">
      <c r="B19" s="70"/>
      <c r="C19" s="71" t="str">
        <f>"รวมราคา " &amp; C12</f>
        <v>รวมราคา ส่วนงานที่ 3 ค่าใช้จ่ายพิเศษตามข้อกำหนด</v>
      </c>
      <c r="D19" s="71"/>
      <c r="E19" s="71"/>
      <c r="F19" s="72">
        <f>F13</f>
        <v>0</v>
      </c>
      <c r="G19" s="72"/>
    </row>
    <row r="20" spans="1:9" ht="24" thickTop="1">
      <c r="C20" s="9"/>
      <c r="D20" s="9"/>
      <c r="F20" s="39"/>
      <c r="G20" s="120"/>
    </row>
    <row r="21" spans="1:9">
      <c r="C21" s="123"/>
      <c r="D21" s="3"/>
      <c r="F21" s="3"/>
      <c r="G21" s="9"/>
    </row>
    <row r="22" spans="1:9">
      <c r="C22" s="123"/>
      <c r="D22" s="123"/>
      <c r="F22" s="3"/>
      <c r="G22" s="9"/>
    </row>
    <row r="23" spans="1:9">
      <c r="C23" s="123"/>
      <c r="D23" s="123"/>
      <c r="F23" s="3"/>
      <c r="G23" s="9"/>
    </row>
    <row r="24" spans="1:9">
      <c r="C24" s="123"/>
      <c r="D24" s="123"/>
      <c r="F24" s="3"/>
      <c r="G24" s="4"/>
    </row>
    <row r="25" spans="1:9">
      <c r="C25" s="154"/>
      <c r="E25" s="3"/>
      <c r="F25" s="3"/>
      <c r="G25" s="3"/>
    </row>
    <row r="26" spans="1:9">
      <c r="B26" s="74"/>
      <c r="C26" s="153"/>
      <c r="D26" s="3"/>
      <c r="E26" s="3"/>
      <c r="F26" s="3"/>
      <c r="G26" s="3"/>
    </row>
  </sheetData>
  <mergeCells count="8">
    <mergeCell ref="A2:G2"/>
    <mergeCell ref="A3:G3"/>
    <mergeCell ref="B10:B11"/>
    <mergeCell ref="C10:C11"/>
    <mergeCell ref="D10:D11"/>
    <mergeCell ref="E10:E11"/>
    <mergeCell ref="F10:F11"/>
    <mergeCell ref="G10:G11"/>
  </mergeCells>
  <pageMargins left="0.51181102362204722" right="0.31496062992125984" top="0.55118110236220474" bottom="0.55118110236220474" header="0.31496062992125984" footer="0.31496062992125984"/>
  <pageSetup paperSize="9" scale="75" orientation="landscape" r:id="rId1"/>
  <headerFooter>
    <oddHeader>&amp;R&amp;"AngsanaUPC,Regular"&amp;16หน้าที่ &amp;P of 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30EE-9991-4F78-9763-7509E83A79E1}">
  <sheetPr>
    <tabColor theme="4" tint="0.59999389629810485"/>
    <pageSetUpPr fitToPage="1"/>
  </sheetPr>
  <dimension ref="A1:AD4265"/>
  <sheetViews>
    <sheetView view="pageBreakPreview" topLeftCell="A4" zoomScaleNormal="100" zoomScaleSheetLayoutView="100" workbookViewId="0">
      <selection activeCell="C41" sqref="C41"/>
    </sheetView>
  </sheetViews>
  <sheetFormatPr defaultColWidth="14.42578125" defaultRowHeight="24.95" customHeight="1"/>
  <cols>
    <col min="1" max="1" width="11.28515625" style="124" customWidth="1"/>
    <col min="2" max="2" width="9.85546875" style="74" customWidth="1"/>
    <col min="3" max="3" width="60.28515625" style="47" customWidth="1"/>
    <col min="4" max="4" width="9.42578125" style="155" customWidth="1"/>
    <col min="5" max="5" width="9" style="74" customWidth="1"/>
    <col min="6" max="7" width="18.28515625" style="156" customWidth="1"/>
    <col min="8" max="8" width="17.85546875" style="157" customWidth="1"/>
    <col min="9" max="9" width="14.85546875" style="157" customWidth="1"/>
    <col min="10" max="13" width="24.42578125" style="157" hidden="1" customWidth="1"/>
    <col min="14" max="14" width="17.140625" style="157" hidden="1" customWidth="1"/>
    <col min="15" max="15" width="17.42578125" style="157" hidden="1" customWidth="1"/>
    <col min="16" max="16" width="16.42578125" style="157" hidden="1" customWidth="1"/>
    <col min="17" max="17" width="30.42578125" style="159" hidden="1" customWidth="1"/>
    <col min="18" max="20" width="21.42578125" style="160" hidden="1" customWidth="1"/>
    <col min="21" max="22" width="12.42578125" style="161" hidden="1" customWidth="1"/>
    <col min="23" max="24" width="14.42578125" style="161" hidden="1" customWidth="1"/>
    <col min="25" max="25" width="14.42578125" style="161"/>
    <col min="26" max="26" width="10.85546875" style="161" customWidth="1"/>
    <col min="27" max="27" width="14.42578125" style="161"/>
    <col min="28" max="28" width="9.42578125" style="161" customWidth="1"/>
    <col min="29" max="29" width="10.85546875" style="161" customWidth="1"/>
    <col min="30" max="30" width="9.42578125" style="161" customWidth="1"/>
    <col min="31" max="16384" width="14.42578125" style="161"/>
  </cols>
  <sheetData>
    <row r="1" spans="1:27" ht="24.95" customHeight="1">
      <c r="I1" s="158" t="s">
        <v>156</v>
      </c>
    </row>
    <row r="2" spans="1:27" s="9" customFormat="1" ht="24.95" customHeight="1">
      <c r="A2" s="485" t="s">
        <v>0</v>
      </c>
      <c r="B2" s="485"/>
      <c r="C2" s="485"/>
      <c r="D2" s="485"/>
      <c r="E2" s="485"/>
      <c r="F2" s="485"/>
      <c r="G2" s="485"/>
      <c r="H2" s="485"/>
      <c r="I2" s="485"/>
      <c r="J2" s="6"/>
      <c r="K2" s="6"/>
      <c r="L2" s="6"/>
      <c r="M2" s="6"/>
      <c r="N2" s="6"/>
      <c r="O2" s="162"/>
      <c r="P2" s="6"/>
      <c r="Q2" s="142"/>
      <c r="R2" s="6"/>
      <c r="S2" s="6"/>
      <c r="T2" s="6"/>
      <c r="U2" s="163"/>
      <c r="V2" s="11"/>
      <c r="W2" s="11"/>
      <c r="X2" s="11"/>
      <c r="Y2" s="11"/>
      <c r="Z2" s="11"/>
      <c r="AA2" s="11"/>
    </row>
    <row r="3" spans="1:27" s="9" customFormat="1" ht="24.95" customHeight="1">
      <c r="A3" s="140" t="s">
        <v>66</v>
      </c>
      <c r="B3" s="140"/>
      <c r="C3" s="47" t="str">
        <f>ปร.6!C3</f>
        <v>โครงการจัดตั้งศูนย์ความร่วมมือทางการศึกษาไทย-จีน ของกรุงเทพมหานคร</v>
      </c>
      <c r="D3" s="164"/>
      <c r="E3" s="6"/>
      <c r="F3" s="165"/>
      <c r="G3" s="7"/>
      <c r="H3" s="165"/>
      <c r="I3" s="158"/>
      <c r="J3" s="158"/>
      <c r="K3" s="158"/>
      <c r="L3" s="158"/>
      <c r="M3" s="158"/>
      <c r="N3" s="158"/>
      <c r="O3" s="158"/>
      <c r="P3" s="158"/>
      <c r="Q3" s="34"/>
      <c r="R3" s="166"/>
      <c r="S3" s="166"/>
      <c r="T3" s="167"/>
      <c r="U3" s="163"/>
      <c r="V3" s="11"/>
      <c r="W3" s="11"/>
      <c r="X3" s="11"/>
      <c r="Y3" s="11"/>
      <c r="Z3" s="11"/>
      <c r="AA3" s="11"/>
    </row>
    <row r="4" spans="1:27" s="9" customFormat="1" ht="24.95" customHeight="1">
      <c r="A4" s="140" t="s">
        <v>1</v>
      </c>
      <c r="B4" s="140"/>
      <c r="C4" s="47" t="str">
        <f>ปร.6!C4</f>
        <v>สำนักงานอธิการบดี มหาวิทยาลัยนวมินทราธิราช</v>
      </c>
      <c r="D4" s="168"/>
      <c r="F4" s="165"/>
      <c r="G4" s="7"/>
      <c r="H4" s="165"/>
      <c r="I4" s="165"/>
      <c r="J4" s="165"/>
      <c r="K4" s="165"/>
      <c r="L4" s="165"/>
      <c r="M4" s="165"/>
      <c r="N4" s="165"/>
      <c r="O4" s="165"/>
      <c r="P4" s="165"/>
      <c r="Q4" s="34"/>
      <c r="R4" s="167"/>
      <c r="S4" s="167"/>
      <c r="T4" s="167"/>
      <c r="U4" s="163"/>
      <c r="V4" s="11"/>
      <c r="W4" s="11"/>
      <c r="X4" s="11"/>
      <c r="Y4" s="11"/>
      <c r="Z4" s="11"/>
      <c r="AA4" s="11"/>
    </row>
    <row r="5" spans="1:27" s="9" customFormat="1" ht="24.95" customHeight="1">
      <c r="A5" s="140" t="s">
        <v>2</v>
      </c>
      <c r="B5" s="140"/>
      <c r="C5" s="47" t="str">
        <f>ปร.6!C5</f>
        <v>ถนนสามเสน แขวงวชิรพยาบาล เขตดุสิต กรุงเทพมหานคร</v>
      </c>
      <c r="D5" s="168"/>
      <c r="F5" s="165"/>
      <c r="G5" s="7"/>
      <c r="H5" s="165"/>
      <c r="I5" s="165"/>
      <c r="J5" s="165"/>
      <c r="K5" s="165"/>
      <c r="L5" s="165"/>
      <c r="M5" s="165"/>
      <c r="N5" s="165"/>
      <c r="O5" s="165"/>
      <c r="P5" s="165"/>
      <c r="Q5" s="34"/>
      <c r="R5" s="167"/>
      <c r="S5" s="167"/>
      <c r="T5" s="167"/>
      <c r="U5" s="163"/>
      <c r="V5" s="11"/>
      <c r="W5" s="11"/>
      <c r="X5" s="11"/>
      <c r="Y5" s="11"/>
      <c r="Z5" s="11"/>
      <c r="AA5" s="11"/>
    </row>
    <row r="6" spans="1:27" s="9" customFormat="1" ht="24.95" customHeight="1">
      <c r="A6" s="140" t="s">
        <v>3</v>
      </c>
      <c r="B6" s="140"/>
      <c r="C6" s="8" t="str">
        <f>ปร.6!C6</f>
        <v>IL-01-02-67</v>
      </c>
      <c r="D6" s="531"/>
      <c r="E6" s="531"/>
      <c r="F6" s="165"/>
      <c r="G6" s="7"/>
      <c r="H6" s="165"/>
      <c r="I6" s="165"/>
      <c r="J6" s="165"/>
      <c r="K6" s="165"/>
      <c r="L6" s="165"/>
      <c r="M6" s="165"/>
      <c r="N6" s="165"/>
      <c r="O6" s="165"/>
      <c r="P6" s="165"/>
      <c r="Q6" s="34"/>
      <c r="R6" s="167"/>
      <c r="S6" s="167"/>
      <c r="T6" s="167"/>
      <c r="U6" s="163"/>
      <c r="V6" s="11"/>
      <c r="W6" s="11"/>
      <c r="X6" s="11"/>
      <c r="Y6" s="11"/>
      <c r="Z6" s="11"/>
      <c r="AA6" s="11"/>
    </row>
    <row r="7" spans="1:27" s="9" customFormat="1" ht="24.95" customHeight="1">
      <c r="A7" s="140" t="s">
        <v>4</v>
      </c>
      <c r="B7" s="140"/>
      <c r="C7" s="8" t="str">
        <f>ปร.6!C7</f>
        <v>ที่แนบ  มีจำนวน  1 ชุด</v>
      </c>
      <c r="D7" s="531"/>
      <c r="E7" s="531"/>
      <c r="F7" s="165"/>
      <c r="G7" s="7"/>
      <c r="H7" s="165"/>
      <c r="I7" s="165"/>
      <c r="J7" s="165"/>
      <c r="K7" s="165"/>
      <c r="L7" s="165"/>
      <c r="M7" s="165"/>
      <c r="N7" s="165"/>
      <c r="O7" s="165"/>
      <c r="P7" s="165"/>
      <c r="Q7" s="34"/>
      <c r="R7" s="167"/>
      <c r="S7" s="167"/>
      <c r="T7" s="167"/>
      <c r="U7" s="163"/>
      <c r="V7" s="11"/>
      <c r="W7" s="11"/>
      <c r="X7" s="11"/>
      <c r="Y7" s="11"/>
      <c r="Z7" s="11"/>
      <c r="AA7" s="11"/>
    </row>
    <row r="8" spans="1:27" s="9" customFormat="1" ht="24.95" customHeight="1" thickBot="1">
      <c r="A8" s="143" t="s">
        <v>5</v>
      </c>
      <c r="B8" s="143"/>
      <c r="C8" s="169" t="str">
        <f>ปร.6!C8</f>
        <v>เมื่อวันที่       เดือน กรกฎาคม พ.ศ.2567</v>
      </c>
      <c r="D8" s="532"/>
      <c r="E8" s="532"/>
      <c r="F8" s="170"/>
      <c r="G8" s="171"/>
      <c r="H8" s="172"/>
      <c r="I8" s="173" t="s">
        <v>6</v>
      </c>
      <c r="O8" s="11"/>
      <c r="Q8" s="163"/>
      <c r="T8" s="7"/>
      <c r="U8" s="163"/>
      <c r="V8" s="11"/>
      <c r="W8" s="11"/>
      <c r="X8" s="11"/>
      <c r="Y8" s="11"/>
      <c r="Z8" s="11"/>
      <c r="AA8" s="11"/>
    </row>
    <row r="9" spans="1:27" ht="24.95" customHeight="1" thickTop="1">
      <c r="A9" s="521" t="s">
        <v>7</v>
      </c>
      <c r="B9" s="533" t="s">
        <v>8</v>
      </c>
      <c r="C9" s="534"/>
      <c r="D9" s="537" t="s">
        <v>9</v>
      </c>
      <c r="E9" s="521" t="s">
        <v>10</v>
      </c>
      <c r="F9" s="539" t="s">
        <v>12</v>
      </c>
      <c r="G9" s="540"/>
      <c r="H9" s="525" t="s">
        <v>157</v>
      </c>
      <c r="I9" s="525" t="s">
        <v>14</v>
      </c>
      <c r="J9" s="153"/>
      <c r="K9" s="541" t="s">
        <v>16</v>
      </c>
      <c r="L9" s="541"/>
      <c r="M9" s="541"/>
      <c r="N9" s="20"/>
      <c r="O9" s="174"/>
      <c r="P9" s="174"/>
      <c r="Q9" s="175"/>
      <c r="R9" s="174"/>
      <c r="S9" s="174"/>
      <c r="T9" s="174"/>
    </row>
    <row r="10" spans="1:27" ht="24.95" customHeight="1">
      <c r="A10" s="522"/>
      <c r="B10" s="535"/>
      <c r="C10" s="536"/>
      <c r="D10" s="538"/>
      <c r="E10" s="522"/>
      <c r="F10" s="176" t="s">
        <v>19</v>
      </c>
      <c r="G10" s="176" t="s">
        <v>20</v>
      </c>
      <c r="H10" s="526"/>
      <c r="I10" s="526"/>
      <c r="J10" s="153"/>
      <c r="K10" s="21" t="s">
        <v>21</v>
      </c>
      <c r="L10" s="21" t="s">
        <v>22</v>
      </c>
      <c r="M10" s="21" t="s">
        <v>23</v>
      </c>
      <c r="N10" s="22"/>
      <c r="O10" s="174"/>
      <c r="P10" s="174"/>
      <c r="Q10" s="175"/>
      <c r="R10" s="174"/>
      <c r="S10" s="174"/>
      <c r="T10" s="174"/>
    </row>
    <row r="11" spans="1:27" ht="24.95" customHeight="1">
      <c r="A11" s="177"/>
      <c r="B11" s="116" t="s">
        <v>24</v>
      </c>
      <c r="C11" s="116"/>
      <c r="D11" s="178"/>
      <c r="E11" s="125"/>
      <c r="F11" s="179"/>
      <c r="G11" s="179"/>
      <c r="H11" s="180"/>
      <c r="I11" s="181"/>
      <c r="J11" s="182"/>
      <c r="K11" s="182"/>
      <c r="L11" s="182"/>
      <c r="M11" s="182"/>
      <c r="N11" s="174"/>
      <c r="O11" s="174"/>
      <c r="P11" s="174"/>
      <c r="Q11" s="175"/>
      <c r="R11" s="174"/>
      <c r="S11" s="174"/>
      <c r="T11" s="174"/>
    </row>
    <row r="12" spans="1:27" s="39" customFormat="1" ht="24.95" customHeight="1">
      <c r="A12" s="75"/>
      <c r="B12" s="116" t="s">
        <v>158</v>
      </c>
      <c r="C12" s="116"/>
      <c r="D12" s="183"/>
      <c r="E12" s="184"/>
      <c r="F12" s="94"/>
      <c r="G12" s="185"/>
      <c r="H12" s="186"/>
      <c r="I12" s="185"/>
      <c r="J12" s="185"/>
      <c r="K12" s="185"/>
      <c r="L12" s="185"/>
      <c r="M12" s="185"/>
      <c r="N12" s="121"/>
      <c r="O12" s="167"/>
      <c r="P12" s="121"/>
      <c r="Q12" s="187"/>
      <c r="R12" s="121"/>
      <c r="S12" s="121"/>
      <c r="T12" s="121"/>
    </row>
    <row r="13" spans="1:27" s="39" customFormat="1" ht="24.95" customHeight="1">
      <c r="A13" s="75">
        <v>1</v>
      </c>
      <c r="B13" s="63" t="str">
        <f>'ปร.4 กลุ่มงานที่1'!B13</f>
        <v>งานรื้อถอน</v>
      </c>
      <c r="C13" s="188"/>
      <c r="D13" s="189"/>
      <c r="E13" s="190"/>
      <c r="F13" s="58"/>
      <c r="G13" s="191"/>
      <c r="H13" s="192"/>
      <c r="I13" s="191"/>
      <c r="J13" s="192"/>
      <c r="K13" s="192"/>
      <c r="L13" s="192"/>
      <c r="M13" s="192"/>
      <c r="N13" s="121"/>
      <c r="O13" s="167"/>
      <c r="P13" s="193">
        <f>H13-O13</f>
        <v>0</v>
      </c>
      <c r="S13" s="151">
        <f>H13-R13</f>
        <v>0</v>
      </c>
      <c r="T13" s="121"/>
    </row>
    <row r="14" spans="1:27" s="39" customFormat="1" ht="24.95" customHeight="1">
      <c r="A14" s="75"/>
      <c r="B14" s="194">
        <v>1.1000000000000001</v>
      </c>
      <c r="C14" s="195" t="str">
        <f>'ปร.4 กลุ่มงานที่1'!C18</f>
        <v>รวมราคา งานรื้อถอน</v>
      </c>
      <c r="D14" s="148">
        <v>1</v>
      </c>
      <c r="E14" s="149" t="s">
        <v>25</v>
      </c>
      <c r="F14" s="196">
        <f>'ปร.4 กลุ่มงานที่1'!H18</f>
        <v>0</v>
      </c>
      <c r="G14" s="196">
        <f>'ปร.4 กลุ่มงานที่1'!I18</f>
        <v>0</v>
      </c>
      <c r="H14" s="196">
        <f>G14+F14</f>
        <v>0</v>
      </c>
      <c r="I14" s="191"/>
      <c r="J14" s="192"/>
      <c r="K14" s="192"/>
      <c r="L14" s="192"/>
      <c r="M14" s="192"/>
      <c r="N14" s="121"/>
      <c r="O14" s="167"/>
      <c r="P14" s="193"/>
      <c r="S14" s="151"/>
      <c r="T14" s="121"/>
    </row>
    <row r="15" spans="1:27" s="39" customFormat="1" ht="24.95" customHeight="1">
      <c r="A15" s="75"/>
      <c r="B15" s="194"/>
      <c r="C15" s="195"/>
      <c r="D15" s="148"/>
      <c r="E15" s="149"/>
      <c r="F15" s="196"/>
      <c r="G15" s="196"/>
      <c r="H15" s="196"/>
      <c r="I15" s="191"/>
      <c r="J15" s="192"/>
      <c r="K15" s="192"/>
      <c r="L15" s="192"/>
      <c r="M15" s="192"/>
      <c r="N15" s="121"/>
      <c r="O15" s="167"/>
      <c r="P15" s="193"/>
      <c r="S15" s="151"/>
      <c r="T15" s="121"/>
    </row>
    <row r="16" spans="1:27" ht="24" thickBot="1">
      <c r="A16" s="197"/>
      <c r="B16" s="198"/>
      <c r="C16" s="199" t="str">
        <f>"รวมราคา " &amp; B13</f>
        <v>รวมราคา งานรื้อถอน</v>
      </c>
      <c r="D16" s="200"/>
      <c r="E16" s="201"/>
      <c r="F16" s="202">
        <f>SUM(F14:F15)</f>
        <v>0</v>
      </c>
      <c r="G16" s="202">
        <f t="shared" ref="G16:H16" si="0">SUM(G14:G15)</f>
        <v>0</v>
      </c>
      <c r="H16" s="202">
        <f t="shared" si="0"/>
        <v>0</v>
      </c>
      <c r="I16" s="203"/>
      <c r="J16" s="204"/>
      <c r="K16" s="205"/>
      <c r="L16" s="205"/>
      <c r="M16" s="206"/>
      <c r="N16" s="161"/>
      <c r="O16" s="161"/>
      <c r="P16" s="161"/>
      <c r="Q16" s="161"/>
      <c r="R16" s="161"/>
      <c r="S16" s="161"/>
      <c r="T16" s="207"/>
      <c r="U16" s="207"/>
    </row>
    <row r="17" spans="1:21" s="39" customFormat="1" ht="24.95" customHeight="1" thickTop="1">
      <c r="A17" s="75">
        <v>2</v>
      </c>
      <c r="B17" s="63" t="str">
        <f>'ปร.4 กลุ่มงานที่1'!B19</f>
        <v>งานสถาปัตยกรรม</v>
      </c>
      <c r="C17" s="188"/>
      <c r="D17" s="189"/>
      <c r="E17" s="190"/>
      <c r="F17" s="58"/>
      <c r="G17" s="191"/>
      <c r="H17" s="196"/>
      <c r="I17" s="191"/>
      <c r="J17" s="192"/>
      <c r="K17" s="192"/>
      <c r="L17" s="192"/>
      <c r="M17" s="192"/>
      <c r="N17" s="121"/>
      <c r="O17" s="167"/>
      <c r="P17" s="193">
        <f>H17-O17</f>
        <v>0</v>
      </c>
      <c r="S17" s="151">
        <f>H17-R17</f>
        <v>0</v>
      </c>
      <c r="T17" s="121"/>
    </row>
    <row r="18" spans="1:21" s="39" customFormat="1" ht="24.95" customHeight="1">
      <c r="A18" s="75"/>
      <c r="B18" s="194">
        <v>2.1</v>
      </c>
      <c r="C18" s="195" t="str">
        <f>'ปร.4 กลุ่มงานที่1'!C34</f>
        <v>รวมราคา งานสถาปัตยกรรม</v>
      </c>
      <c r="D18" s="148">
        <v>1</v>
      </c>
      <c r="E18" s="149" t="s">
        <v>25</v>
      </c>
      <c r="F18" s="150">
        <f>'ปร.4 กลุ่มงานที่1'!H34</f>
        <v>0</v>
      </c>
      <c r="G18" s="196">
        <f>'ปร.4 กลุ่มงานที่1'!I34</f>
        <v>0</v>
      </c>
      <c r="H18" s="196">
        <f t="shared" ref="H18:H31" si="1">G18+F18</f>
        <v>0</v>
      </c>
      <c r="I18" s="191"/>
      <c r="J18" s="192"/>
      <c r="K18" s="192"/>
      <c r="L18" s="192"/>
      <c r="M18" s="192"/>
      <c r="N18" s="121"/>
      <c r="O18" s="167"/>
      <c r="P18" s="193"/>
      <c r="S18" s="151"/>
      <c r="T18" s="121"/>
    </row>
    <row r="19" spans="1:21" s="39" customFormat="1" ht="24.95" customHeight="1">
      <c r="A19" s="348"/>
      <c r="B19" s="349"/>
      <c r="C19" s="350"/>
      <c r="D19" s="351"/>
      <c r="E19" s="352"/>
      <c r="F19" s="353"/>
      <c r="G19" s="354"/>
      <c r="H19" s="354"/>
      <c r="I19" s="355"/>
      <c r="J19" s="356"/>
      <c r="K19" s="121"/>
      <c r="L19" s="121"/>
      <c r="M19" s="121"/>
      <c r="N19" s="121"/>
      <c r="O19" s="167"/>
      <c r="P19" s="193"/>
      <c r="S19" s="151"/>
      <c r="T19" s="121"/>
    </row>
    <row r="20" spans="1:21" ht="24" thickBot="1">
      <c r="A20" s="197"/>
      <c r="B20" s="198"/>
      <c r="C20" s="199" t="str">
        <f>"รวมราคา " &amp; B17</f>
        <v>รวมราคา งานสถาปัตยกรรม</v>
      </c>
      <c r="D20" s="200"/>
      <c r="E20" s="201"/>
      <c r="F20" s="202">
        <f>SUM(F18:F18)</f>
        <v>0</v>
      </c>
      <c r="G20" s="202">
        <f>SUM(G18:G18)</f>
        <v>0</v>
      </c>
      <c r="H20" s="202">
        <f>SUM(H18:H18)</f>
        <v>0</v>
      </c>
      <c r="I20" s="203"/>
      <c r="J20" s="204"/>
      <c r="K20" s="205"/>
      <c r="L20" s="205"/>
      <c r="M20" s="206"/>
      <c r="N20" s="161"/>
      <c r="O20" s="161"/>
      <c r="P20" s="161"/>
      <c r="Q20" s="161"/>
      <c r="R20" s="161"/>
      <c r="S20" s="161"/>
      <c r="T20" s="207"/>
      <c r="U20" s="207"/>
    </row>
    <row r="21" spans="1:21" s="39" customFormat="1" ht="24.95" customHeight="1" thickTop="1">
      <c r="A21" s="75">
        <v>3</v>
      </c>
      <c r="B21" s="63" t="str">
        <f>'ปร.4 กลุ่มงานที่1'!B35</f>
        <v>งานระบบไฟฟ้ากำลัง</v>
      </c>
      <c r="C21" s="188"/>
      <c r="D21" s="189"/>
      <c r="E21" s="190"/>
      <c r="F21" s="58"/>
      <c r="G21" s="191"/>
      <c r="H21" s="196"/>
      <c r="I21" s="191"/>
      <c r="J21" s="192"/>
      <c r="K21" s="192"/>
      <c r="L21" s="192"/>
      <c r="M21" s="192"/>
      <c r="N21" s="121"/>
      <c r="O21" s="167"/>
      <c r="P21" s="193">
        <f>H21-O21</f>
        <v>0</v>
      </c>
      <c r="S21" s="151">
        <f>H21-R21</f>
        <v>0</v>
      </c>
      <c r="T21" s="121"/>
    </row>
    <row r="22" spans="1:21" s="39" customFormat="1" ht="24.95" customHeight="1">
      <c r="A22" s="75"/>
      <c r="B22" s="194">
        <v>3.1</v>
      </c>
      <c r="C22" s="195" t="str">
        <f>'ปร.4 กลุ่มงานที่1'!C56</f>
        <v>รวมราคา งานระบบไฟฟ้ากำลัง</v>
      </c>
      <c r="D22" s="148">
        <v>1</v>
      </c>
      <c r="E22" s="149" t="s">
        <v>25</v>
      </c>
      <c r="F22" s="150">
        <f>'ปร.4 กลุ่มงานที่1'!H56</f>
        <v>0</v>
      </c>
      <c r="G22" s="196">
        <f>'ปร.4 กลุ่มงานที่1'!I56</f>
        <v>0</v>
      </c>
      <c r="H22" s="196">
        <f t="shared" si="1"/>
        <v>0</v>
      </c>
      <c r="I22" s="196"/>
      <c r="J22" s="192"/>
      <c r="K22" s="192"/>
      <c r="L22" s="192"/>
      <c r="M22" s="192"/>
      <c r="N22" s="121"/>
      <c r="O22" s="167"/>
      <c r="P22" s="193"/>
      <c r="S22" s="151"/>
      <c r="T22" s="121"/>
    </row>
    <row r="23" spans="1:21" s="39" customFormat="1" ht="24.95" customHeight="1">
      <c r="A23" s="75"/>
      <c r="B23" s="63"/>
      <c r="C23" s="195"/>
      <c r="D23" s="148"/>
      <c r="E23" s="149"/>
      <c r="F23" s="150"/>
      <c r="G23" s="196"/>
      <c r="H23" s="196"/>
      <c r="I23" s="196"/>
      <c r="J23" s="192"/>
      <c r="K23" s="192"/>
      <c r="L23" s="192"/>
      <c r="M23" s="192"/>
      <c r="N23" s="121"/>
      <c r="O23" s="167"/>
      <c r="P23" s="193"/>
      <c r="S23" s="151"/>
      <c r="T23" s="121"/>
    </row>
    <row r="24" spans="1:21" ht="24" thickBot="1">
      <c r="A24" s="197"/>
      <c r="B24" s="198"/>
      <c r="C24" s="199" t="str">
        <f>"รวมราคา " &amp; B21</f>
        <v>รวมราคา งานระบบไฟฟ้ากำลัง</v>
      </c>
      <c r="D24" s="200"/>
      <c r="E24" s="201"/>
      <c r="F24" s="202">
        <f>SUM(F22:F23)</f>
        <v>0</v>
      </c>
      <c r="G24" s="202">
        <f>SUM(G22:G23)</f>
        <v>0</v>
      </c>
      <c r="H24" s="202">
        <f>SUM(H22:H23)</f>
        <v>0</v>
      </c>
      <c r="I24" s="203"/>
      <c r="J24" s="204"/>
      <c r="K24" s="205"/>
      <c r="L24" s="205"/>
      <c r="M24" s="206"/>
      <c r="N24" s="161"/>
      <c r="O24" s="161"/>
      <c r="P24" s="161"/>
      <c r="Q24" s="161"/>
      <c r="R24" s="161"/>
      <c r="S24" s="161"/>
      <c r="T24" s="207"/>
      <c r="U24" s="207"/>
    </row>
    <row r="25" spans="1:21" s="218" customFormat="1" ht="24.75" thickTop="1" thickBot="1">
      <c r="A25" s="208"/>
      <c r="B25" s="209" t="str">
        <f>"รวมราคา " &amp; B12</f>
        <v>รวมราคา กลุ่มงานที่  1 งานปรับปรุงก่อสร้าง</v>
      </c>
      <c r="C25" s="210"/>
      <c r="D25" s="211"/>
      <c r="E25" s="212"/>
      <c r="F25" s="213">
        <f>F24+F20+F16</f>
        <v>0</v>
      </c>
      <c r="G25" s="213">
        <f>G24+G20+G16</f>
        <v>0</v>
      </c>
      <c r="H25" s="213">
        <f>H24+H20+H16</f>
        <v>0</v>
      </c>
      <c r="I25" s="214"/>
      <c r="J25" s="215"/>
      <c r="K25" s="216"/>
      <c r="L25" s="216"/>
      <c r="M25" s="217"/>
      <c r="T25" s="219"/>
      <c r="U25" s="219"/>
    </row>
    <row r="26" spans="1:21" s="39" customFormat="1" ht="24.95" customHeight="1" thickTop="1">
      <c r="A26" s="75"/>
      <c r="B26" s="542" t="str">
        <f>'ปร.4 กลุ่มงานที่2'!B12:C12</f>
        <v>กลุ่มงานที่ 2  งานครุภัณฑ์จัดจ้างหรือสั่งทำและงานตกแต่งภายในอาคาร</v>
      </c>
      <c r="C26" s="543"/>
      <c r="D26" s="148"/>
      <c r="E26" s="149"/>
      <c r="F26" s="196"/>
      <c r="G26" s="196"/>
      <c r="H26" s="196"/>
      <c r="I26" s="191"/>
      <c r="J26" s="192"/>
      <c r="K26" s="192"/>
      <c r="L26" s="192"/>
      <c r="M26" s="192"/>
      <c r="N26" s="121"/>
      <c r="O26" s="167"/>
      <c r="P26" s="193"/>
      <c r="S26" s="151"/>
      <c r="T26" s="121"/>
    </row>
    <row r="27" spans="1:21" s="39" customFormat="1" ht="24.95" customHeight="1">
      <c r="A27" s="75">
        <v>1</v>
      </c>
      <c r="B27" s="544" t="str">
        <f>'ปร.4 กลุ่มงานที่2'!B13</f>
        <v>งานครุภัณฑ์จัดจ้างหรือสั่งทำ</v>
      </c>
      <c r="C27" s="543"/>
      <c r="D27" s="148"/>
      <c r="E27" s="149"/>
      <c r="F27" s="196"/>
      <c r="G27" s="196"/>
      <c r="H27" s="196"/>
      <c r="I27" s="191"/>
      <c r="J27" s="192"/>
      <c r="K27" s="192"/>
      <c r="L27" s="192"/>
      <c r="M27" s="192"/>
      <c r="N27" s="121"/>
      <c r="O27" s="167"/>
      <c r="P27" s="193"/>
      <c r="S27" s="151"/>
      <c r="T27" s="121"/>
    </row>
    <row r="28" spans="1:21" s="39" customFormat="1" ht="24.95" customHeight="1">
      <c r="A28" s="75"/>
      <c r="B28" s="194">
        <v>1.1000000000000001</v>
      </c>
      <c r="C28" s="220" t="str">
        <f>'ปร.4 กลุ่มงานที่2'!C21</f>
        <v>รวมราคา งานครุภัณฑ์จัดจ้างหรือสั่งทำ</v>
      </c>
      <c r="D28" s="148">
        <v>1</v>
      </c>
      <c r="E28" s="149" t="s">
        <v>25</v>
      </c>
      <c r="F28" s="196">
        <f>'ปร.4 กลุ่มงานที่2'!H21</f>
        <v>0</v>
      </c>
      <c r="G28" s="196">
        <f>'ปร.4 กลุ่มงานที่2'!I21</f>
        <v>0</v>
      </c>
      <c r="H28" s="196">
        <f t="shared" si="1"/>
        <v>0</v>
      </c>
      <c r="I28" s="191"/>
      <c r="J28" s="192"/>
      <c r="K28" s="192"/>
      <c r="L28" s="192"/>
      <c r="M28" s="192"/>
      <c r="N28" s="121"/>
      <c r="O28" s="167"/>
      <c r="P28" s="193"/>
      <c r="S28" s="151"/>
      <c r="T28" s="121"/>
    </row>
    <row r="29" spans="1:21" s="39" customFormat="1" ht="24.95" customHeight="1">
      <c r="A29" s="75">
        <v>2</v>
      </c>
      <c r="B29" s="545" t="str">
        <f>'ปร.4 กลุ่มงานที่2'!B22:C22</f>
        <v>งานตกแต่งภายในอาคาร</v>
      </c>
      <c r="C29" s="543"/>
      <c r="D29" s="148"/>
      <c r="E29" s="149"/>
      <c r="F29" s="196"/>
      <c r="G29" s="196"/>
      <c r="H29" s="196">
        <f t="shared" si="1"/>
        <v>0</v>
      </c>
      <c r="I29" s="191"/>
      <c r="J29" s="192"/>
      <c r="K29" s="192"/>
      <c r="L29" s="192"/>
      <c r="M29" s="192"/>
      <c r="N29" s="121"/>
      <c r="O29" s="167"/>
      <c r="P29" s="193"/>
      <c r="S29" s="151"/>
      <c r="T29" s="121"/>
    </row>
    <row r="30" spans="1:21" s="39" customFormat="1" ht="24.95" customHeight="1">
      <c r="A30" s="75"/>
      <c r="B30" s="194">
        <f>'[4]3.ปร.4-งานครุภัณฑ์ จัดทำ'!A19</f>
        <v>2.1</v>
      </c>
      <c r="C30" s="195" t="str">
        <f>'ปร.4 กลุ่มงานที่2'!C29</f>
        <v>รวมราคา งาน ติดตั้งม่าน แบบกันแสง</v>
      </c>
      <c r="D30" s="148">
        <v>1</v>
      </c>
      <c r="E30" s="149" t="s">
        <v>25</v>
      </c>
      <c r="F30" s="196">
        <f>'ปร.4 กลุ่มงานที่2'!H29</f>
        <v>0</v>
      </c>
      <c r="G30" s="196">
        <f>'ปร.4 กลุ่มงานที่2'!I29</f>
        <v>0</v>
      </c>
      <c r="H30" s="196">
        <f t="shared" si="1"/>
        <v>0</v>
      </c>
      <c r="I30" s="191"/>
      <c r="J30" s="192"/>
      <c r="K30" s="192"/>
      <c r="L30" s="192"/>
      <c r="M30" s="192"/>
      <c r="N30" s="121"/>
      <c r="O30" s="167"/>
      <c r="P30" s="193"/>
      <c r="S30" s="151"/>
      <c r="T30" s="121"/>
    </row>
    <row r="31" spans="1:21" s="39" customFormat="1" ht="24.95" customHeight="1">
      <c r="A31" s="75"/>
      <c r="B31" s="194">
        <f>'[4]3.ปร.4-งานครุภัณฑ์ จัดทำ'!A24</f>
        <v>2.2000000000000002</v>
      </c>
      <c r="C31" s="220" t="str">
        <f>'ปร.4 กลุ่มงานที่2'!C35</f>
        <v>รวมราคา งาน ป้ายและสัญลักษณ์</v>
      </c>
      <c r="D31" s="148">
        <v>1</v>
      </c>
      <c r="E31" s="149" t="s">
        <v>25</v>
      </c>
      <c r="F31" s="150">
        <f>'ปร.4 กลุ่มงานที่2'!H35</f>
        <v>0</v>
      </c>
      <c r="G31" s="150">
        <f>'ปร.4 กลุ่มงานที่2'!I35</f>
        <v>0</v>
      </c>
      <c r="H31" s="196">
        <f t="shared" si="1"/>
        <v>0</v>
      </c>
      <c r="I31" s="191"/>
      <c r="J31" s="139"/>
      <c r="K31" s="139"/>
      <c r="L31" s="139"/>
      <c r="M31" s="139"/>
      <c r="N31" s="221"/>
      <c r="O31" s="167"/>
      <c r="P31" s="193"/>
      <c r="Q31" s="187"/>
      <c r="R31" s="121"/>
      <c r="S31" s="151"/>
      <c r="T31" s="121"/>
    </row>
    <row r="32" spans="1:21" s="39" customFormat="1" ht="24.95" customHeight="1">
      <c r="A32" s="75"/>
      <c r="B32" s="194">
        <v>2.2999999999999998</v>
      </c>
      <c r="C32" s="220" t="str">
        <f>'ปร.4 กลุ่มงานที่2'!C41</f>
        <v>รวมราคา งาน ตกแต่งผนัง</v>
      </c>
      <c r="D32" s="148">
        <v>1</v>
      </c>
      <c r="E32" s="149" t="s">
        <v>25</v>
      </c>
      <c r="F32" s="150">
        <f>'ปร.4 กลุ่มงานที่2'!H41</f>
        <v>0</v>
      </c>
      <c r="G32" s="150">
        <f>'ปร.4 กลุ่มงานที่2'!I41</f>
        <v>0</v>
      </c>
      <c r="H32" s="196">
        <f>G32+F32</f>
        <v>0</v>
      </c>
      <c r="I32" s="191"/>
      <c r="J32" s="139"/>
      <c r="K32" s="139"/>
      <c r="L32" s="139"/>
      <c r="M32" s="139"/>
      <c r="N32" s="221"/>
      <c r="O32" s="167"/>
      <c r="P32" s="193"/>
      <c r="Q32" s="187"/>
      <c r="R32" s="121"/>
      <c r="S32" s="151"/>
      <c r="T32" s="121"/>
    </row>
    <row r="33" spans="1:21" s="39" customFormat="1" ht="24.95" customHeight="1">
      <c r="A33" s="348"/>
      <c r="B33" s="349"/>
      <c r="C33" s="357"/>
      <c r="D33" s="351"/>
      <c r="E33" s="352"/>
      <c r="F33" s="353"/>
      <c r="G33" s="353"/>
      <c r="H33" s="358"/>
      <c r="I33" s="355"/>
      <c r="J33" s="139"/>
      <c r="K33" s="221"/>
      <c r="L33" s="221"/>
      <c r="M33" s="221"/>
      <c r="N33" s="221"/>
      <c r="O33" s="167"/>
      <c r="P33" s="193"/>
      <c r="Q33" s="187"/>
      <c r="R33" s="121"/>
      <c r="S33" s="151"/>
      <c r="T33" s="121"/>
    </row>
    <row r="34" spans="1:21" s="218" customFormat="1" ht="24" thickBot="1">
      <c r="A34" s="208"/>
      <c r="B34" s="209"/>
      <c r="C34" s="210" t="str">
        <f>"รวมราคา " &amp; B26</f>
        <v>รวมราคา กลุ่มงานที่ 2  งานครุภัณฑ์จัดจ้างหรือสั่งทำและงานตกแต่งภายในอาคาร</v>
      </c>
      <c r="D34" s="211"/>
      <c r="E34" s="212"/>
      <c r="F34" s="213">
        <f>SUM(F27:F32)</f>
        <v>0</v>
      </c>
      <c r="G34" s="213">
        <f>SUM(G27:G32)</f>
        <v>0</v>
      </c>
      <c r="H34" s="213">
        <f>SUM(H27:H32)</f>
        <v>0</v>
      </c>
      <c r="I34" s="214"/>
      <c r="J34" s="215"/>
      <c r="K34" s="216"/>
      <c r="L34" s="216"/>
      <c r="M34" s="217"/>
      <c r="T34" s="219"/>
      <c r="U34" s="219"/>
    </row>
    <row r="35" spans="1:21" s="230" customFormat="1" ht="24.75" thickTop="1" thickBot="1">
      <c r="A35" s="222"/>
      <c r="B35" s="546" t="str">
        <f>"รวมราคา " &amp; B11</f>
        <v>รวมราคา ส่วนงานที่ 1 ค่างานต้นทุน (คำนวณในราคาทุน)</v>
      </c>
      <c r="C35" s="547"/>
      <c r="D35" s="223"/>
      <c r="E35" s="224"/>
      <c r="F35" s="225">
        <f>F34+F25</f>
        <v>0</v>
      </c>
      <c r="G35" s="225">
        <f>G34+G25</f>
        <v>0</v>
      </c>
      <c r="H35" s="225">
        <f>H34+H25</f>
        <v>0</v>
      </c>
      <c r="I35" s="226"/>
      <c r="J35" s="227"/>
      <c r="K35" s="228"/>
      <c r="L35" s="228"/>
      <c r="M35" s="229"/>
      <c r="T35" s="231"/>
      <c r="U35" s="231"/>
    </row>
    <row r="36" spans="1:21" s="153" customFormat="1" ht="21.6" customHeight="1" thickTop="1">
      <c r="A36" s="232" t="s">
        <v>14</v>
      </c>
      <c r="B36" s="233"/>
      <c r="C36" s="234"/>
      <c r="D36" s="235"/>
      <c r="E36" s="236"/>
      <c r="F36" s="234"/>
      <c r="G36" s="234"/>
      <c r="H36" s="234"/>
      <c r="I36" s="234"/>
    </row>
    <row r="37" spans="1:21" s="153" customFormat="1" ht="21.6" customHeight="1">
      <c r="A37" s="237"/>
      <c r="B37" s="238" t="s">
        <v>160</v>
      </c>
      <c r="C37" s="238"/>
      <c r="D37" s="239"/>
      <c r="E37" s="240" t="s">
        <v>161</v>
      </c>
      <c r="F37" s="241"/>
      <c r="G37" s="242"/>
      <c r="H37" s="241"/>
      <c r="I37" s="243"/>
    </row>
    <row r="38" spans="1:21" s="153" customFormat="1" ht="21.6" customHeight="1">
      <c r="A38" s="244">
        <v>1</v>
      </c>
      <c r="B38" s="245" t="s">
        <v>206</v>
      </c>
      <c r="C38" s="246"/>
      <c r="D38" s="247"/>
      <c r="E38" s="248" t="s">
        <v>162</v>
      </c>
      <c r="F38" s="248"/>
      <c r="G38" s="242"/>
      <c r="H38" s="241"/>
      <c r="I38" s="249"/>
    </row>
    <row r="39" spans="1:21" s="153" customFormat="1" ht="21.6" customHeight="1">
      <c r="A39" s="244">
        <v>2</v>
      </c>
      <c r="B39" s="245" t="s">
        <v>207</v>
      </c>
      <c r="C39" s="246"/>
      <c r="D39" s="250"/>
      <c r="E39" s="248" t="s">
        <v>163</v>
      </c>
      <c r="F39" s="248"/>
      <c r="G39" s="248"/>
      <c r="H39" s="241"/>
      <c r="I39" s="249"/>
    </row>
    <row r="40" spans="1:21" s="153" customFormat="1" ht="21.6" customHeight="1">
      <c r="A40" s="244"/>
      <c r="B40" s="245" t="s">
        <v>164</v>
      </c>
      <c r="C40" s="246"/>
      <c r="D40" s="247"/>
      <c r="E40" s="248" t="s">
        <v>165</v>
      </c>
      <c r="F40" s="248"/>
      <c r="G40" s="242"/>
      <c r="H40" s="241"/>
      <c r="I40" s="249"/>
    </row>
    <row r="41" spans="1:21" s="153" customFormat="1" ht="21.6" customHeight="1">
      <c r="A41" s="244">
        <v>3</v>
      </c>
      <c r="B41" s="251" t="s">
        <v>166</v>
      </c>
      <c r="C41" s="246"/>
      <c r="D41" s="247"/>
      <c r="E41" s="248" t="s">
        <v>167</v>
      </c>
      <c r="F41" s="248"/>
      <c r="G41" s="242"/>
      <c r="H41" s="241"/>
      <c r="I41" s="249"/>
    </row>
    <row r="42" spans="1:21" s="153" customFormat="1" ht="21.6" customHeight="1">
      <c r="A42" s="237"/>
      <c r="B42" s="251" t="s">
        <v>168</v>
      </c>
      <c r="C42" s="246"/>
      <c r="D42" s="247"/>
      <c r="E42" s="248" t="s">
        <v>169</v>
      </c>
      <c r="F42" s="248"/>
      <c r="G42" s="242"/>
      <c r="H42" s="241"/>
      <c r="I42" s="249"/>
    </row>
    <row r="43" spans="1:21" s="153" customFormat="1" ht="21.6" customHeight="1">
      <c r="A43" s="244">
        <v>4</v>
      </c>
      <c r="B43" s="245" t="s">
        <v>170</v>
      </c>
      <c r="C43" s="246"/>
      <c r="D43" s="239"/>
      <c r="E43" s="252"/>
      <c r="F43" s="252"/>
      <c r="G43" s="252"/>
      <c r="H43" s="241"/>
      <c r="I43" s="249"/>
    </row>
    <row r="44" spans="1:21" s="153" customFormat="1" ht="21.6" customHeight="1">
      <c r="A44" s="244"/>
      <c r="B44" s="245" t="s">
        <v>171</v>
      </c>
      <c r="C44" s="246"/>
      <c r="D44" s="239"/>
      <c r="E44" s="241"/>
      <c r="F44" s="241"/>
      <c r="G44" s="241"/>
      <c r="H44" s="241"/>
      <c r="I44" s="249"/>
    </row>
    <row r="45" spans="1:21" s="153" customFormat="1" ht="21.6" customHeight="1">
      <c r="A45" s="244"/>
      <c r="B45" s="245"/>
      <c r="C45" s="9"/>
      <c r="D45" s="9"/>
      <c r="E45" s="49"/>
      <c r="F45" s="39"/>
      <c r="G45" s="241"/>
      <c r="H45" s="241"/>
      <c r="I45" s="249"/>
    </row>
    <row r="46" spans="1:21" s="140" customFormat="1" ht="21.6" customHeight="1">
      <c r="B46" s="39"/>
      <c r="C46" s="123"/>
      <c r="E46" s="3"/>
      <c r="F46" s="3"/>
      <c r="G46" s="9"/>
    </row>
    <row r="47" spans="1:21" s="140" customFormat="1" ht="21.6" customHeight="1">
      <c r="A47" s="253"/>
      <c r="B47" s="153"/>
      <c r="C47" s="123"/>
      <c r="E47" s="123"/>
      <c r="F47" s="3"/>
      <c r="G47" s="153"/>
      <c r="H47" s="253"/>
      <c r="I47" s="253"/>
    </row>
    <row r="48" spans="1:21" s="140" customFormat="1" ht="21.6" customHeight="1">
      <c r="A48" s="253"/>
      <c r="B48" s="153"/>
      <c r="C48" s="123"/>
      <c r="E48" s="123"/>
      <c r="F48" s="3"/>
      <c r="G48" s="9"/>
      <c r="H48" s="253"/>
      <c r="I48" s="253"/>
    </row>
    <row r="49" spans="1:30" s="140" customFormat="1" ht="21.6" customHeight="1">
      <c r="A49" s="254"/>
      <c r="B49" s="153"/>
      <c r="C49" s="123"/>
      <c r="E49" s="123"/>
      <c r="F49" s="3"/>
      <c r="G49" s="4"/>
      <c r="I49" s="255"/>
    </row>
    <row r="50" spans="1:30" s="140" customFormat="1" ht="21.6" customHeight="1">
      <c r="A50" s="254"/>
      <c r="B50" s="153"/>
      <c r="C50" s="154"/>
      <c r="D50" s="3"/>
      <c r="E50" s="3"/>
      <c r="F50" s="3"/>
      <c r="G50" s="3"/>
      <c r="H50" s="256"/>
      <c r="I50" s="255"/>
    </row>
    <row r="51" spans="1:30" s="157" customFormat="1" ht="24.95" customHeight="1">
      <c r="A51" s="257"/>
      <c r="B51" s="258"/>
      <c r="C51" s="153"/>
      <c r="D51" s="3"/>
      <c r="E51" s="3"/>
      <c r="F51" s="3"/>
      <c r="G51" s="3"/>
      <c r="Q51" s="159"/>
      <c r="R51" s="160"/>
      <c r="S51" s="151"/>
      <c r="T51" s="160"/>
      <c r="U51" s="161"/>
      <c r="V51" s="161"/>
      <c r="W51" s="161"/>
      <c r="X51" s="161"/>
      <c r="Y51" s="161"/>
      <c r="Z51" s="161"/>
      <c r="AA51" s="161"/>
      <c r="AB51" s="161"/>
      <c r="AC51" s="161"/>
      <c r="AD51" s="161"/>
    </row>
    <row r="52" spans="1:30" s="157" customFormat="1" ht="24.95" customHeight="1">
      <c r="A52" s="257"/>
      <c r="B52" s="258"/>
      <c r="C52" s="161"/>
      <c r="D52" s="155"/>
      <c r="E52" s="258"/>
      <c r="F52" s="161"/>
      <c r="G52" s="161"/>
      <c r="Q52" s="159"/>
      <c r="R52" s="160"/>
      <c r="S52" s="151"/>
      <c r="T52" s="160"/>
      <c r="U52" s="161"/>
      <c r="V52" s="161"/>
      <c r="W52" s="161"/>
      <c r="X52" s="161"/>
      <c r="Y52" s="161"/>
      <c r="Z52" s="161"/>
      <c r="AA52" s="161"/>
      <c r="AB52" s="161"/>
      <c r="AC52" s="161"/>
      <c r="AD52" s="161"/>
    </row>
    <row r="53" spans="1:30" s="157" customFormat="1" ht="24.95" customHeight="1">
      <c r="A53" s="257"/>
      <c r="B53" s="258"/>
      <c r="C53" s="161"/>
      <c r="D53" s="155"/>
      <c r="E53" s="258"/>
      <c r="F53" s="161"/>
      <c r="G53" s="161"/>
      <c r="Q53" s="159"/>
      <c r="R53" s="160"/>
      <c r="S53" s="151"/>
      <c r="T53" s="160"/>
      <c r="U53" s="161"/>
      <c r="V53" s="161"/>
      <c r="W53" s="161"/>
      <c r="X53" s="161"/>
      <c r="Y53" s="161"/>
      <c r="Z53" s="161"/>
      <c r="AA53" s="161"/>
      <c r="AB53" s="161"/>
      <c r="AC53" s="161"/>
      <c r="AD53" s="161"/>
    </row>
    <row r="54" spans="1:30" s="157" customFormat="1" ht="24.95" customHeight="1">
      <c r="A54" s="257"/>
      <c r="B54" s="258"/>
      <c r="C54" s="161"/>
      <c r="D54" s="155"/>
      <c r="E54" s="258"/>
      <c r="F54" s="161"/>
      <c r="G54" s="161"/>
      <c r="Q54" s="159"/>
      <c r="R54" s="160"/>
      <c r="S54" s="151"/>
      <c r="T54" s="160"/>
      <c r="U54" s="161"/>
      <c r="V54" s="161"/>
      <c r="W54" s="161"/>
      <c r="X54" s="161"/>
      <c r="Y54" s="161"/>
      <c r="Z54" s="161"/>
      <c r="AA54" s="161"/>
      <c r="AB54" s="161"/>
      <c r="AC54" s="161"/>
      <c r="AD54" s="161"/>
    </row>
    <row r="55" spans="1:30" s="157" customFormat="1" ht="24.95" customHeight="1">
      <c r="A55" s="257"/>
      <c r="B55" s="258"/>
      <c r="C55" s="161"/>
      <c r="D55" s="155"/>
      <c r="E55" s="259"/>
      <c r="F55" s="161"/>
      <c r="G55" s="161"/>
      <c r="Q55" s="159"/>
      <c r="R55" s="160"/>
      <c r="S55" s="151"/>
      <c r="T55" s="160"/>
      <c r="U55" s="161"/>
      <c r="V55" s="161"/>
      <c r="W55" s="161"/>
      <c r="X55" s="161"/>
      <c r="Y55" s="161"/>
      <c r="Z55" s="161"/>
      <c r="AA55" s="161"/>
      <c r="AB55" s="161"/>
      <c r="AC55" s="161"/>
      <c r="AD55" s="161"/>
    </row>
    <row r="56" spans="1:30" s="157" customFormat="1" ht="24.95" customHeight="1">
      <c r="A56" s="257"/>
      <c r="B56" s="258"/>
      <c r="C56" s="161"/>
      <c r="D56" s="155"/>
      <c r="E56" s="259"/>
      <c r="F56" s="161"/>
      <c r="G56" s="161"/>
      <c r="Q56" s="159"/>
      <c r="R56" s="160"/>
      <c r="S56" s="151"/>
      <c r="T56" s="160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</row>
    <row r="57" spans="1:30" s="157" customFormat="1" ht="24.95" customHeight="1">
      <c r="A57" s="257"/>
      <c r="B57" s="258"/>
      <c r="C57" s="161"/>
      <c r="D57" s="155"/>
      <c r="E57" s="259"/>
      <c r="F57" s="161"/>
      <c r="G57" s="161"/>
      <c r="Q57" s="159"/>
      <c r="R57" s="160"/>
      <c r="S57" s="151"/>
      <c r="T57" s="160"/>
      <c r="U57" s="161"/>
      <c r="V57" s="161"/>
      <c r="W57" s="161"/>
      <c r="X57" s="161"/>
      <c r="Y57" s="161"/>
      <c r="Z57" s="161"/>
      <c r="AA57" s="161"/>
      <c r="AB57" s="161"/>
      <c r="AC57" s="161"/>
      <c r="AD57" s="161"/>
    </row>
    <row r="58" spans="1:30" s="157" customFormat="1" ht="24.95" customHeight="1">
      <c r="A58" s="257"/>
      <c r="B58" s="258"/>
      <c r="C58" s="161"/>
      <c r="D58" s="155"/>
      <c r="E58" s="259"/>
      <c r="F58" s="161"/>
      <c r="G58" s="161"/>
      <c r="Q58" s="159"/>
      <c r="R58" s="160"/>
      <c r="S58" s="151"/>
      <c r="T58" s="160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</row>
    <row r="59" spans="1:30" s="157" customFormat="1" ht="24.95" customHeight="1">
      <c r="A59" s="257"/>
      <c r="B59" s="258"/>
      <c r="C59" s="161"/>
      <c r="D59" s="155"/>
      <c r="E59" s="259"/>
      <c r="F59" s="161"/>
      <c r="G59" s="161"/>
      <c r="Q59" s="159"/>
      <c r="R59" s="160"/>
      <c r="S59" s="151"/>
      <c r="T59" s="160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</row>
    <row r="60" spans="1:30" s="157" customFormat="1" ht="24.95" customHeight="1">
      <c r="A60" s="257"/>
      <c r="B60" s="258"/>
      <c r="C60" s="161"/>
      <c r="D60" s="155"/>
      <c r="E60" s="259"/>
      <c r="F60" s="161"/>
      <c r="G60" s="161"/>
      <c r="Q60" s="159"/>
      <c r="R60" s="160"/>
      <c r="S60" s="151"/>
      <c r="T60" s="160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</row>
    <row r="61" spans="1:30" s="157" customFormat="1" ht="24.95" customHeight="1">
      <c r="A61" s="257"/>
      <c r="B61" s="258"/>
      <c r="C61" s="161"/>
      <c r="D61" s="155"/>
      <c r="E61" s="258"/>
      <c r="F61" s="161"/>
      <c r="G61" s="161"/>
      <c r="Q61" s="159"/>
      <c r="R61" s="160"/>
      <c r="S61" s="151"/>
      <c r="T61" s="160"/>
      <c r="U61" s="161"/>
      <c r="V61" s="161"/>
      <c r="W61" s="161"/>
      <c r="X61" s="161"/>
      <c r="Y61" s="161"/>
      <c r="Z61" s="161"/>
      <c r="AA61" s="161"/>
      <c r="AB61" s="161"/>
      <c r="AC61" s="161"/>
      <c r="AD61" s="161"/>
    </row>
    <row r="62" spans="1:30" s="157" customFormat="1" ht="24.95" customHeight="1">
      <c r="A62" s="257"/>
      <c r="B62" s="258"/>
      <c r="C62" s="161"/>
      <c r="D62" s="155"/>
      <c r="E62" s="258"/>
      <c r="F62" s="161"/>
      <c r="G62" s="161"/>
      <c r="Q62" s="159"/>
      <c r="R62" s="160"/>
      <c r="S62" s="151"/>
      <c r="T62" s="160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</row>
    <row r="63" spans="1:30" s="157" customFormat="1" ht="24.95" customHeight="1">
      <c r="A63" s="257"/>
      <c r="B63" s="258"/>
      <c r="C63" s="161"/>
      <c r="D63" s="155"/>
      <c r="E63" s="258"/>
      <c r="F63" s="161"/>
      <c r="G63" s="161"/>
      <c r="Q63" s="159"/>
      <c r="R63" s="160"/>
      <c r="S63" s="151"/>
      <c r="T63" s="160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</row>
    <row r="64" spans="1:30" s="157" customFormat="1" ht="24.95" customHeight="1">
      <c r="A64" s="257"/>
      <c r="B64" s="258"/>
      <c r="C64" s="161"/>
      <c r="D64" s="155"/>
      <c r="E64" s="258"/>
      <c r="F64" s="161"/>
      <c r="G64" s="161"/>
      <c r="Q64" s="159"/>
      <c r="R64" s="160"/>
      <c r="S64" s="151"/>
      <c r="T64" s="160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</row>
    <row r="65" spans="1:30" s="157" customFormat="1" ht="24.95" customHeight="1">
      <c r="A65" s="257"/>
      <c r="B65" s="258"/>
      <c r="C65" s="161"/>
      <c r="D65" s="155"/>
      <c r="E65" s="258"/>
      <c r="F65" s="161"/>
      <c r="G65" s="161"/>
      <c r="Q65" s="159"/>
      <c r="R65" s="160"/>
      <c r="S65" s="151"/>
      <c r="T65" s="160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</row>
    <row r="66" spans="1:30" s="157" customFormat="1" ht="24.95" customHeight="1">
      <c r="A66" s="257"/>
      <c r="B66" s="258"/>
      <c r="C66" s="161"/>
      <c r="D66" s="155"/>
      <c r="E66" s="258"/>
      <c r="F66" s="161"/>
      <c r="G66" s="161"/>
      <c r="Q66" s="159"/>
      <c r="R66" s="160"/>
      <c r="S66" s="151"/>
      <c r="T66" s="160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</row>
    <row r="67" spans="1:30" s="157" customFormat="1" ht="24.95" customHeight="1">
      <c r="A67" s="257"/>
      <c r="B67" s="258"/>
      <c r="C67" s="161"/>
      <c r="D67" s="155"/>
      <c r="E67" s="258"/>
      <c r="F67" s="161"/>
      <c r="G67" s="161"/>
      <c r="Q67" s="159"/>
      <c r="R67" s="160"/>
      <c r="S67" s="151"/>
      <c r="T67" s="160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</row>
    <row r="68" spans="1:30" s="157" customFormat="1" ht="24.95" customHeight="1">
      <c r="A68" s="257"/>
      <c r="B68" s="258"/>
      <c r="C68" s="161"/>
      <c r="D68" s="155"/>
      <c r="E68" s="258"/>
      <c r="F68" s="161"/>
      <c r="G68" s="161"/>
      <c r="Q68" s="159"/>
      <c r="R68" s="160"/>
      <c r="S68" s="151"/>
      <c r="T68" s="160"/>
      <c r="U68" s="161"/>
      <c r="V68" s="161"/>
      <c r="W68" s="161"/>
      <c r="X68" s="161"/>
      <c r="Y68" s="161"/>
      <c r="Z68" s="161"/>
      <c r="AA68" s="161"/>
      <c r="AB68" s="161"/>
      <c r="AC68" s="161"/>
      <c r="AD68" s="161"/>
    </row>
    <row r="69" spans="1:30" s="157" customFormat="1" ht="24.95" customHeight="1">
      <c r="A69" s="257"/>
      <c r="B69" s="258"/>
      <c r="C69" s="161"/>
      <c r="D69" s="155"/>
      <c r="E69" s="258"/>
      <c r="F69" s="161"/>
      <c r="G69" s="161"/>
      <c r="Q69" s="159"/>
      <c r="R69" s="160"/>
      <c r="S69" s="151"/>
      <c r="T69" s="160"/>
      <c r="U69" s="161"/>
      <c r="V69" s="161"/>
      <c r="W69" s="161"/>
      <c r="X69" s="161"/>
      <c r="Y69" s="161"/>
      <c r="Z69" s="161"/>
      <c r="AA69" s="161"/>
      <c r="AB69" s="161"/>
      <c r="AC69" s="161"/>
      <c r="AD69" s="161"/>
    </row>
    <row r="70" spans="1:30" s="157" customFormat="1" ht="24.95" customHeight="1">
      <c r="A70" s="257"/>
      <c r="B70" s="258"/>
      <c r="C70" s="161"/>
      <c r="D70" s="155"/>
      <c r="E70" s="258"/>
      <c r="F70" s="161"/>
      <c r="G70" s="161"/>
      <c r="Q70" s="159"/>
      <c r="R70" s="160"/>
      <c r="S70" s="151"/>
      <c r="T70" s="160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</row>
    <row r="71" spans="1:30" s="157" customFormat="1" ht="24.95" customHeight="1">
      <c r="A71" s="257"/>
      <c r="B71" s="258"/>
      <c r="C71" s="161"/>
      <c r="D71" s="155"/>
      <c r="E71" s="258"/>
      <c r="F71" s="161"/>
      <c r="G71" s="161"/>
      <c r="Q71" s="159"/>
      <c r="R71" s="160"/>
      <c r="S71" s="151"/>
      <c r="T71" s="160"/>
      <c r="U71" s="161"/>
      <c r="V71" s="161"/>
      <c r="W71" s="161"/>
      <c r="X71" s="161"/>
      <c r="Y71" s="161"/>
      <c r="Z71" s="161"/>
      <c r="AA71" s="161"/>
      <c r="AB71" s="161"/>
      <c r="AC71" s="161"/>
      <c r="AD71" s="161"/>
    </row>
    <row r="72" spans="1:30" s="157" customFormat="1" ht="24.95" customHeight="1">
      <c r="A72" s="257"/>
      <c r="B72" s="258"/>
      <c r="C72" s="161"/>
      <c r="D72" s="155"/>
      <c r="E72" s="258"/>
      <c r="F72" s="161"/>
      <c r="G72" s="161"/>
      <c r="Q72" s="159"/>
      <c r="R72" s="160"/>
      <c r="S72" s="151"/>
      <c r="T72" s="160"/>
      <c r="U72" s="161"/>
      <c r="V72" s="161"/>
      <c r="W72" s="161"/>
      <c r="X72" s="161"/>
      <c r="Y72" s="161"/>
      <c r="Z72" s="161"/>
      <c r="AA72" s="161"/>
      <c r="AB72" s="161"/>
      <c r="AC72" s="161"/>
      <c r="AD72" s="161"/>
    </row>
    <row r="73" spans="1:30" s="157" customFormat="1" ht="24.95" customHeight="1">
      <c r="A73" s="257"/>
      <c r="B73" s="258"/>
      <c r="C73" s="161"/>
      <c r="D73" s="155"/>
      <c r="E73" s="258"/>
      <c r="F73" s="161"/>
      <c r="G73" s="161"/>
      <c r="Q73" s="159"/>
      <c r="R73" s="160"/>
      <c r="S73" s="151"/>
      <c r="T73" s="160"/>
      <c r="U73" s="161"/>
      <c r="V73" s="161"/>
      <c r="W73" s="161"/>
      <c r="X73" s="161"/>
      <c r="Y73" s="161"/>
      <c r="Z73" s="161"/>
      <c r="AA73" s="161"/>
      <c r="AB73" s="161"/>
      <c r="AC73" s="161"/>
      <c r="AD73" s="161"/>
    </row>
    <row r="74" spans="1:30" s="157" customFormat="1" ht="24.95" customHeight="1">
      <c r="A74" s="257"/>
      <c r="B74" s="258"/>
      <c r="C74" s="161"/>
      <c r="D74" s="155"/>
      <c r="E74" s="258"/>
      <c r="F74" s="161"/>
      <c r="G74" s="161"/>
      <c r="Q74" s="159"/>
      <c r="R74" s="160"/>
      <c r="S74" s="151"/>
      <c r="T74" s="160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</row>
    <row r="75" spans="1:30" s="157" customFormat="1" ht="24.95" customHeight="1">
      <c r="A75" s="257"/>
      <c r="B75" s="258"/>
      <c r="C75" s="161"/>
      <c r="D75" s="155"/>
      <c r="E75" s="258"/>
      <c r="F75" s="161"/>
      <c r="G75" s="161"/>
      <c r="Q75" s="159"/>
      <c r="R75" s="160"/>
      <c r="S75" s="151"/>
      <c r="T75" s="160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</row>
    <row r="76" spans="1:30" s="157" customFormat="1" ht="24.95" customHeight="1">
      <c r="A76" s="257"/>
      <c r="B76" s="258"/>
      <c r="C76" s="161"/>
      <c r="D76" s="155"/>
      <c r="E76" s="258"/>
      <c r="F76" s="161"/>
      <c r="G76" s="161"/>
      <c r="Q76" s="159"/>
      <c r="R76" s="160"/>
      <c r="S76" s="151"/>
      <c r="T76" s="160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</row>
    <row r="77" spans="1:30" s="157" customFormat="1" ht="24.95" customHeight="1">
      <c r="A77" s="257"/>
      <c r="B77" s="258"/>
      <c r="C77" s="161"/>
      <c r="D77" s="155"/>
      <c r="E77" s="258"/>
      <c r="F77" s="161"/>
      <c r="G77" s="161"/>
      <c r="Q77" s="159"/>
      <c r="R77" s="160"/>
      <c r="S77" s="151"/>
      <c r="T77" s="160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</row>
    <row r="78" spans="1:30" s="157" customFormat="1" ht="24.95" customHeight="1">
      <c r="A78" s="257"/>
      <c r="B78" s="258"/>
      <c r="C78" s="161"/>
      <c r="D78" s="155"/>
      <c r="E78" s="258"/>
      <c r="F78" s="161"/>
      <c r="G78" s="161"/>
      <c r="Q78" s="159"/>
      <c r="R78" s="160"/>
      <c r="S78" s="151"/>
      <c r="T78" s="160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</row>
    <row r="79" spans="1:30" s="157" customFormat="1" ht="24.95" customHeight="1">
      <c r="A79" s="257"/>
      <c r="B79" s="258"/>
      <c r="C79" s="161"/>
      <c r="D79" s="155"/>
      <c r="E79" s="258"/>
      <c r="F79" s="161"/>
      <c r="G79" s="161"/>
      <c r="Q79" s="159"/>
      <c r="R79" s="160"/>
      <c r="S79" s="151"/>
      <c r="T79" s="160"/>
      <c r="U79" s="161"/>
      <c r="V79" s="161"/>
      <c r="W79" s="161"/>
      <c r="X79" s="161"/>
      <c r="Y79" s="161"/>
      <c r="Z79" s="161"/>
      <c r="AA79" s="161"/>
      <c r="AB79" s="161"/>
      <c r="AC79" s="161"/>
      <c r="AD79" s="161"/>
    </row>
    <row r="80" spans="1:30" s="157" customFormat="1" ht="24.95" customHeight="1">
      <c r="A80" s="257"/>
      <c r="B80" s="258"/>
      <c r="C80" s="161"/>
      <c r="D80" s="155"/>
      <c r="E80" s="258"/>
      <c r="F80" s="161"/>
      <c r="G80" s="161"/>
      <c r="Q80" s="159"/>
      <c r="R80" s="160"/>
      <c r="S80" s="151"/>
      <c r="T80" s="160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</row>
    <row r="81" spans="1:30" s="157" customFormat="1" ht="24.95" customHeight="1">
      <c r="A81" s="257"/>
      <c r="B81" s="258"/>
      <c r="C81" s="161"/>
      <c r="D81" s="155"/>
      <c r="E81" s="258"/>
      <c r="F81" s="161"/>
      <c r="G81" s="161"/>
      <c r="Q81" s="159"/>
      <c r="R81" s="160"/>
      <c r="S81" s="151"/>
      <c r="T81" s="160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</row>
    <row r="82" spans="1:30" s="157" customFormat="1" ht="24.95" customHeight="1">
      <c r="A82" s="257"/>
      <c r="B82" s="258"/>
      <c r="C82" s="161"/>
      <c r="D82" s="155"/>
      <c r="E82" s="258"/>
      <c r="F82" s="161"/>
      <c r="G82" s="161"/>
      <c r="Q82" s="159"/>
      <c r="R82" s="160"/>
      <c r="S82" s="151"/>
      <c r="T82" s="160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</row>
    <row r="83" spans="1:30" s="157" customFormat="1" ht="24.95" customHeight="1">
      <c r="A83" s="257"/>
      <c r="B83" s="258"/>
      <c r="C83" s="161"/>
      <c r="D83" s="155"/>
      <c r="E83" s="258"/>
      <c r="F83" s="161"/>
      <c r="G83" s="161"/>
      <c r="Q83" s="159"/>
      <c r="R83" s="160"/>
      <c r="S83" s="151"/>
      <c r="T83" s="160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</row>
    <row r="84" spans="1:30" s="157" customFormat="1" ht="24.95" customHeight="1">
      <c r="A84" s="257"/>
      <c r="B84" s="258"/>
      <c r="C84" s="161"/>
      <c r="D84" s="155"/>
      <c r="E84" s="258"/>
      <c r="F84" s="161"/>
      <c r="G84" s="161"/>
      <c r="Q84" s="159"/>
      <c r="R84" s="160"/>
      <c r="S84" s="151"/>
      <c r="T84" s="160"/>
      <c r="U84" s="161"/>
      <c r="V84" s="161"/>
      <c r="W84" s="161"/>
      <c r="X84" s="161"/>
      <c r="Y84" s="161"/>
      <c r="Z84" s="161"/>
      <c r="AA84" s="161"/>
      <c r="AB84" s="161"/>
      <c r="AC84" s="161"/>
      <c r="AD84" s="161"/>
    </row>
    <row r="85" spans="1:30" s="157" customFormat="1" ht="24.95" customHeight="1">
      <c r="A85" s="257"/>
      <c r="B85" s="258"/>
      <c r="C85" s="161"/>
      <c r="D85" s="155"/>
      <c r="E85" s="258"/>
      <c r="F85" s="161"/>
      <c r="G85" s="161"/>
      <c r="Q85" s="159"/>
      <c r="R85" s="160"/>
      <c r="S85" s="151"/>
      <c r="T85" s="160"/>
      <c r="U85" s="161"/>
      <c r="V85" s="161"/>
      <c r="W85" s="161"/>
      <c r="X85" s="161"/>
      <c r="Y85" s="161"/>
      <c r="Z85" s="161"/>
      <c r="AA85" s="161"/>
      <c r="AB85" s="161"/>
      <c r="AC85" s="161"/>
      <c r="AD85" s="161"/>
    </row>
    <row r="86" spans="1:30" s="157" customFormat="1" ht="24.95" customHeight="1">
      <c r="A86" s="257"/>
      <c r="B86" s="258"/>
      <c r="C86" s="161"/>
      <c r="D86" s="155"/>
      <c r="E86" s="258"/>
      <c r="F86" s="161"/>
      <c r="G86" s="161"/>
      <c r="Q86" s="159"/>
      <c r="R86" s="160"/>
      <c r="S86" s="151"/>
      <c r="T86" s="160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</row>
    <row r="87" spans="1:30" s="157" customFormat="1" ht="24.95" customHeight="1">
      <c r="A87" s="257"/>
      <c r="B87" s="258"/>
      <c r="C87" s="161"/>
      <c r="D87" s="155"/>
      <c r="E87" s="258"/>
      <c r="F87" s="161"/>
      <c r="G87" s="161"/>
      <c r="Q87" s="159"/>
      <c r="R87" s="160"/>
      <c r="S87" s="151"/>
      <c r="T87" s="160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</row>
    <row r="88" spans="1:30" s="157" customFormat="1" ht="24.95" customHeight="1">
      <c r="A88" s="257"/>
      <c r="B88" s="258"/>
      <c r="C88" s="161"/>
      <c r="D88" s="155"/>
      <c r="E88" s="258"/>
      <c r="F88" s="161"/>
      <c r="G88" s="161"/>
      <c r="Q88" s="159"/>
      <c r="R88" s="160"/>
      <c r="S88" s="151"/>
      <c r="T88" s="160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</row>
    <row r="89" spans="1:30" s="157" customFormat="1" ht="24.95" customHeight="1">
      <c r="A89" s="257"/>
      <c r="B89" s="258"/>
      <c r="C89" s="161"/>
      <c r="D89" s="155"/>
      <c r="E89" s="258"/>
      <c r="F89" s="161"/>
      <c r="G89" s="161"/>
      <c r="Q89" s="159"/>
      <c r="R89" s="160"/>
      <c r="S89" s="151"/>
      <c r="T89" s="160"/>
      <c r="U89" s="161"/>
      <c r="V89" s="161"/>
      <c r="W89" s="161"/>
      <c r="X89" s="161"/>
      <c r="Y89" s="161"/>
      <c r="Z89" s="161"/>
      <c r="AA89" s="161"/>
      <c r="AB89" s="161"/>
      <c r="AC89" s="161"/>
      <c r="AD89" s="161"/>
    </row>
    <row r="90" spans="1:30" s="157" customFormat="1" ht="24.95" customHeight="1">
      <c r="A90" s="257"/>
      <c r="B90" s="258"/>
      <c r="C90" s="161"/>
      <c r="D90" s="155"/>
      <c r="E90" s="258"/>
      <c r="F90" s="161"/>
      <c r="G90" s="161"/>
      <c r="Q90" s="159"/>
      <c r="R90" s="160"/>
      <c r="S90" s="151"/>
      <c r="T90" s="160"/>
      <c r="U90" s="161"/>
      <c r="V90" s="161"/>
      <c r="W90" s="161"/>
      <c r="X90" s="161"/>
      <c r="Y90" s="161"/>
      <c r="Z90" s="161"/>
      <c r="AA90" s="161"/>
      <c r="AB90" s="161"/>
      <c r="AC90" s="161"/>
      <c r="AD90" s="161"/>
    </row>
    <row r="91" spans="1:30" s="157" customFormat="1" ht="24.95" customHeight="1">
      <c r="A91" s="257"/>
      <c r="B91" s="258"/>
      <c r="C91" s="161"/>
      <c r="D91" s="155"/>
      <c r="E91" s="258"/>
      <c r="F91" s="161"/>
      <c r="G91" s="161"/>
      <c r="Q91" s="159"/>
      <c r="R91" s="160"/>
      <c r="S91" s="151"/>
      <c r="T91" s="160"/>
      <c r="U91" s="161"/>
      <c r="V91" s="161"/>
      <c r="W91" s="161"/>
      <c r="X91" s="161"/>
      <c r="Y91" s="161"/>
      <c r="Z91" s="161"/>
      <c r="AA91" s="161"/>
      <c r="AB91" s="161"/>
      <c r="AC91" s="161"/>
      <c r="AD91" s="161"/>
    </row>
    <row r="92" spans="1:30" s="157" customFormat="1" ht="24.95" customHeight="1">
      <c r="A92" s="257"/>
      <c r="B92" s="258"/>
      <c r="C92" s="161"/>
      <c r="D92" s="155"/>
      <c r="E92" s="258"/>
      <c r="F92" s="161"/>
      <c r="G92" s="161"/>
      <c r="Q92" s="159"/>
      <c r="R92" s="160"/>
      <c r="S92" s="151"/>
      <c r="T92" s="160"/>
      <c r="U92" s="161"/>
      <c r="V92" s="161"/>
      <c r="W92" s="161"/>
      <c r="X92" s="161"/>
      <c r="Y92" s="161"/>
      <c r="Z92" s="161"/>
      <c r="AA92" s="161"/>
      <c r="AB92" s="161"/>
      <c r="AC92" s="161"/>
      <c r="AD92" s="161"/>
    </row>
    <row r="93" spans="1:30" s="157" customFormat="1" ht="24.95" customHeight="1">
      <c r="A93" s="257"/>
      <c r="B93" s="258"/>
      <c r="C93" s="161"/>
      <c r="D93" s="155"/>
      <c r="E93" s="258"/>
      <c r="F93" s="161"/>
      <c r="G93" s="161"/>
      <c r="Q93" s="159"/>
      <c r="R93" s="160"/>
      <c r="S93" s="151"/>
      <c r="T93" s="160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</row>
    <row r="94" spans="1:30" s="157" customFormat="1" ht="24.95" customHeight="1">
      <c r="A94" s="257"/>
      <c r="B94" s="258"/>
      <c r="C94" s="161"/>
      <c r="D94" s="155"/>
      <c r="E94" s="258"/>
      <c r="F94" s="161"/>
      <c r="G94" s="161"/>
      <c r="Q94" s="159"/>
      <c r="R94" s="160"/>
      <c r="S94" s="151"/>
      <c r="T94" s="160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</row>
    <row r="95" spans="1:30" s="157" customFormat="1" ht="24.95" customHeight="1">
      <c r="A95" s="257"/>
      <c r="B95" s="258"/>
      <c r="C95" s="161"/>
      <c r="D95" s="155"/>
      <c r="E95" s="258"/>
      <c r="F95" s="161"/>
      <c r="G95" s="161"/>
      <c r="Q95" s="159"/>
      <c r="R95" s="160"/>
      <c r="S95" s="151"/>
      <c r="T95" s="160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</row>
    <row r="96" spans="1:30" s="157" customFormat="1" ht="24.95" customHeight="1">
      <c r="A96" s="257"/>
      <c r="B96" s="258"/>
      <c r="C96" s="161"/>
      <c r="D96" s="155"/>
      <c r="E96" s="258"/>
      <c r="F96" s="161"/>
      <c r="G96" s="161"/>
      <c r="Q96" s="159"/>
      <c r="R96" s="160"/>
      <c r="S96" s="151"/>
      <c r="T96" s="160"/>
      <c r="U96" s="161"/>
      <c r="V96" s="161"/>
      <c r="W96" s="161"/>
      <c r="X96" s="161"/>
      <c r="Y96" s="161"/>
      <c r="Z96" s="161"/>
      <c r="AA96" s="161"/>
      <c r="AB96" s="161"/>
      <c r="AC96" s="161"/>
      <c r="AD96" s="161"/>
    </row>
    <row r="97" spans="1:30" s="157" customFormat="1" ht="24.95" customHeight="1">
      <c r="A97" s="257"/>
      <c r="B97" s="258"/>
      <c r="C97" s="161"/>
      <c r="D97" s="155"/>
      <c r="E97" s="258"/>
      <c r="F97" s="161"/>
      <c r="G97" s="161"/>
      <c r="Q97" s="159"/>
      <c r="R97" s="160"/>
      <c r="S97" s="151"/>
      <c r="T97" s="160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</row>
    <row r="98" spans="1:30" s="157" customFormat="1" ht="24.95" customHeight="1">
      <c r="A98" s="257"/>
      <c r="B98" s="258"/>
      <c r="C98" s="161"/>
      <c r="D98" s="155"/>
      <c r="E98" s="258"/>
      <c r="F98" s="161"/>
      <c r="G98" s="161"/>
      <c r="Q98" s="159"/>
      <c r="R98" s="160"/>
      <c r="S98" s="151"/>
      <c r="T98" s="160"/>
      <c r="U98" s="161"/>
      <c r="V98" s="161"/>
      <c r="W98" s="161"/>
      <c r="X98" s="161"/>
      <c r="Y98" s="161"/>
      <c r="Z98" s="161"/>
      <c r="AA98" s="161"/>
      <c r="AB98" s="161"/>
      <c r="AC98" s="161"/>
      <c r="AD98" s="161"/>
    </row>
    <row r="99" spans="1:30" s="157" customFormat="1" ht="24.95" customHeight="1">
      <c r="A99" s="257"/>
      <c r="B99" s="258"/>
      <c r="C99" s="161"/>
      <c r="D99" s="155"/>
      <c r="E99" s="258"/>
      <c r="F99" s="161"/>
      <c r="G99" s="161"/>
      <c r="Q99" s="159"/>
      <c r="R99" s="160"/>
      <c r="S99" s="151"/>
      <c r="T99" s="160"/>
      <c r="U99" s="161"/>
      <c r="V99" s="161"/>
      <c r="W99" s="161"/>
      <c r="X99" s="161"/>
      <c r="Y99" s="161"/>
      <c r="Z99" s="161"/>
      <c r="AA99" s="161"/>
      <c r="AB99" s="161"/>
      <c r="AC99" s="161"/>
      <c r="AD99" s="161"/>
    </row>
    <row r="100" spans="1:30" s="157" customFormat="1" ht="24.95" customHeight="1">
      <c r="A100" s="257"/>
      <c r="B100" s="258"/>
      <c r="C100" s="161"/>
      <c r="D100" s="155"/>
      <c r="E100" s="258"/>
      <c r="F100" s="161"/>
      <c r="G100" s="161"/>
      <c r="Q100" s="159"/>
      <c r="R100" s="160"/>
      <c r="S100" s="151"/>
      <c r="T100" s="160"/>
      <c r="U100" s="161"/>
      <c r="V100" s="161"/>
      <c r="W100" s="161"/>
      <c r="X100" s="161"/>
      <c r="Y100" s="161"/>
      <c r="Z100" s="161"/>
      <c r="AA100" s="161"/>
      <c r="AB100" s="161"/>
      <c r="AC100" s="161"/>
      <c r="AD100" s="161"/>
    </row>
    <row r="101" spans="1:30" s="157" customFormat="1" ht="24.95" customHeight="1">
      <c r="A101" s="257"/>
      <c r="B101" s="258"/>
      <c r="C101" s="161"/>
      <c r="D101" s="155"/>
      <c r="E101" s="258"/>
      <c r="F101" s="161"/>
      <c r="G101" s="161"/>
      <c r="Q101" s="159"/>
      <c r="R101" s="160"/>
      <c r="S101" s="151"/>
      <c r="T101" s="160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1"/>
    </row>
    <row r="102" spans="1:30" s="157" customFormat="1" ht="24.95" customHeight="1">
      <c r="A102" s="257"/>
      <c r="B102" s="258"/>
      <c r="C102" s="161"/>
      <c r="D102" s="155"/>
      <c r="E102" s="258"/>
      <c r="F102" s="161"/>
      <c r="G102" s="161"/>
      <c r="Q102" s="159"/>
      <c r="R102" s="160"/>
      <c r="S102" s="151"/>
      <c r="T102" s="160"/>
      <c r="U102" s="161"/>
      <c r="V102" s="161"/>
      <c r="W102" s="161"/>
      <c r="X102" s="161"/>
      <c r="Y102" s="161"/>
      <c r="Z102" s="161"/>
      <c r="AA102" s="161"/>
      <c r="AB102" s="161"/>
      <c r="AC102" s="161"/>
      <c r="AD102" s="161"/>
    </row>
    <row r="103" spans="1:30" s="157" customFormat="1" ht="24.95" customHeight="1">
      <c r="A103" s="257"/>
      <c r="B103" s="258"/>
      <c r="C103" s="161"/>
      <c r="D103" s="155"/>
      <c r="E103" s="258"/>
      <c r="F103" s="161"/>
      <c r="G103" s="161"/>
      <c r="Q103" s="159"/>
      <c r="R103" s="160"/>
      <c r="S103" s="151"/>
      <c r="T103" s="160"/>
      <c r="U103" s="161"/>
      <c r="V103" s="161"/>
      <c r="W103" s="161"/>
      <c r="X103" s="161"/>
      <c r="Y103" s="161"/>
      <c r="Z103" s="161"/>
      <c r="AA103" s="161"/>
      <c r="AB103" s="161"/>
      <c r="AC103" s="161"/>
      <c r="AD103" s="161"/>
    </row>
    <row r="104" spans="1:30" s="157" customFormat="1" ht="24.95" customHeight="1">
      <c r="A104" s="257"/>
      <c r="B104" s="258"/>
      <c r="C104" s="161"/>
      <c r="D104" s="155"/>
      <c r="E104" s="258"/>
      <c r="F104" s="161"/>
      <c r="G104" s="161"/>
      <c r="Q104" s="159"/>
      <c r="R104" s="160"/>
      <c r="S104" s="151"/>
      <c r="T104" s="160"/>
      <c r="U104" s="161"/>
      <c r="V104" s="161"/>
      <c r="W104" s="161"/>
      <c r="X104" s="161"/>
      <c r="Y104" s="161"/>
      <c r="Z104" s="161"/>
      <c r="AA104" s="161"/>
      <c r="AB104" s="161"/>
      <c r="AC104" s="161"/>
      <c r="AD104" s="161"/>
    </row>
    <row r="105" spans="1:30" s="157" customFormat="1" ht="24.95" customHeight="1">
      <c r="A105" s="257"/>
      <c r="B105" s="258"/>
      <c r="C105" s="161"/>
      <c r="D105" s="155"/>
      <c r="E105" s="258"/>
      <c r="F105" s="161"/>
      <c r="G105" s="161"/>
      <c r="Q105" s="159"/>
      <c r="R105" s="160"/>
      <c r="S105" s="151"/>
      <c r="T105" s="160"/>
      <c r="U105" s="161"/>
      <c r="V105" s="161"/>
      <c r="W105" s="161"/>
      <c r="X105" s="161"/>
      <c r="Y105" s="161"/>
      <c r="Z105" s="161"/>
      <c r="AA105" s="161"/>
      <c r="AB105" s="161"/>
      <c r="AC105" s="161"/>
      <c r="AD105" s="161"/>
    </row>
    <row r="106" spans="1:30" s="157" customFormat="1" ht="24.95" customHeight="1">
      <c r="A106" s="257"/>
      <c r="B106" s="258"/>
      <c r="C106" s="161"/>
      <c r="D106" s="155"/>
      <c r="E106" s="258"/>
      <c r="F106" s="161"/>
      <c r="G106" s="161"/>
      <c r="Q106" s="159"/>
      <c r="R106" s="160"/>
      <c r="S106" s="151"/>
      <c r="T106" s="160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</row>
    <row r="107" spans="1:30" s="157" customFormat="1" ht="24.95" customHeight="1">
      <c r="A107" s="257"/>
      <c r="B107" s="258"/>
      <c r="C107" s="161"/>
      <c r="D107" s="155"/>
      <c r="E107" s="258"/>
      <c r="F107" s="161"/>
      <c r="G107" s="161"/>
      <c r="Q107" s="159"/>
      <c r="R107" s="160"/>
      <c r="S107" s="151"/>
      <c r="T107" s="160"/>
      <c r="U107" s="161"/>
      <c r="V107" s="161"/>
      <c r="W107" s="161"/>
      <c r="X107" s="161"/>
      <c r="Y107" s="161"/>
      <c r="Z107" s="161"/>
      <c r="AA107" s="161"/>
      <c r="AB107" s="161"/>
      <c r="AC107" s="161"/>
      <c r="AD107" s="161"/>
    </row>
    <row r="108" spans="1:30" s="157" customFormat="1" ht="24.95" customHeight="1">
      <c r="A108" s="257"/>
      <c r="B108" s="258"/>
      <c r="C108" s="161"/>
      <c r="D108" s="155"/>
      <c r="E108" s="258"/>
      <c r="F108" s="161"/>
      <c r="G108" s="161"/>
      <c r="Q108" s="159"/>
      <c r="R108" s="160"/>
      <c r="S108" s="151"/>
      <c r="T108" s="160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</row>
    <row r="109" spans="1:30" s="157" customFormat="1" ht="24.95" customHeight="1">
      <c r="A109" s="257"/>
      <c r="B109" s="258"/>
      <c r="C109" s="161"/>
      <c r="D109" s="155"/>
      <c r="E109" s="258"/>
      <c r="F109" s="161"/>
      <c r="G109" s="161"/>
      <c r="Q109" s="159"/>
      <c r="R109" s="160"/>
      <c r="S109" s="151"/>
      <c r="T109" s="160"/>
      <c r="U109" s="161"/>
      <c r="V109" s="161"/>
      <c r="W109" s="161"/>
      <c r="X109" s="161"/>
      <c r="Y109" s="161"/>
      <c r="Z109" s="161"/>
      <c r="AA109" s="161"/>
      <c r="AB109" s="161"/>
      <c r="AC109" s="161"/>
      <c r="AD109" s="161"/>
    </row>
    <row r="110" spans="1:30" s="157" customFormat="1" ht="24.95" customHeight="1">
      <c r="A110" s="257"/>
      <c r="B110" s="258"/>
      <c r="C110" s="161"/>
      <c r="D110" s="155"/>
      <c r="E110" s="258"/>
      <c r="F110" s="161"/>
      <c r="G110" s="161"/>
      <c r="Q110" s="159"/>
      <c r="R110" s="160"/>
      <c r="S110" s="151"/>
      <c r="T110" s="160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</row>
    <row r="111" spans="1:30" s="157" customFormat="1" ht="24.95" customHeight="1">
      <c r="A111" s="257"/>
      <c r="B111" s="258"/>
      <c r="C111" s="161"/>
      <c r="D111" s="155"/>
      <c r="E111" s="258"/>
      <c r="F111" s="161"/>
      <c r="G111" s="161"/>
      <c r="Q111" s="159"/>
      <c r="R111" s="160"/>
      <c r="S111" s="151"/>
      <c r="T111" s="160"/>
      <c r="U111" s="161"/>
      <c r="V111" s="161"/>
      <c r="W111" s="161"/>
      <c r="X111" s="161"/>
      <c r="Y111" s="161"/>
      <c r="Z111" s="161"/>
      <c r="AA111" s="161"/>
      <c r="AB111" s="161"/>
      <c r="AC111" s="161"/>
      <c r="AD111" s="161"/>
    </row>
    <row r="112" spans="1:30" s="157" customFormat="1" ht="24.95" customHeight="1">
      <c r="A112" s="257"/>
      <c r="B112" s="258"/>
      <c r="C112" s="161"/>
      <c r="D112" s="155"/>
      <c r="E112" s="258"/>
      <c r="F112" s="161"/>
      <c r="G112" s="161"/>
      <c r="Q112" s="159"/>
      <c r="R112" s="160"/>
      <c r="S112" s="151"/>
      <c r="T112" s="160"/>
      <c r="U112" s="161"/>
      <c r="V112" s="161"/>
      <c r="W112" s="161"/>
      <c r="X112" s="161"/>
      <c r="Y112" s="161"/>
      <c r="Z112" s="161"/>
      <c r="AA112" s="161"/>
      <c r="AB112" s="161"/>
      <c r="AC112" s="161"/>
      <c r="AD112" s="161"/>
    </row>
    <row r="113" spans="1:30" s="157" customFormat="1" ht="24.95" customHeight="1">
      <c r="A113" s="257"/>
      <c r="B113" s="258"/>
      <c r="C113" s="161"/>
      <c r="D113" s="155"/>
      <c r="E113" s="258"/>
      <c r="F113" s="161"/>
      <c r="G113" s="161"/>
      <c r="Q113" s="159"/>
      <c r="R113" s="160"/>
      <c r="S113" s="151"/>
      <c r="T113" s="160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</row>
    <row r="114" spans="1:30" s="157" customFormat="1" ht="24.95" customHeight="1">
      <c r="A114" s="257"/>
      <c r="B114" s="258"/>
      <c r="C114" s="161"/>
      <c r="D114" s="155"/>
      <c r="E114" s="258"/>
      <c r="F114" s="161"/>
      <c r="G114" s="161"/>
      <c r="Q114" s="159"/>
      <c r="R114" s="160"/>
      <c r="S114" s="151"/>
      <c r="T114" s="160"/>
      <c r="U114" s="161"/>
      <c r="V114" s="161"/>
      <c r="W114" s="161"/>
      <c r="X114" s="161"/>
      <c r="Y114" s="161"/>
      <c r="Z114" s="161"/>
      <c r="AA114" s="161"/>
      <c r="AB114" s="161"/>
      <c r="AC114" s="161"/>
      <c r="AD114" s="161"/>
    </row>
    <row r="115" spans="1:30" s="157" customFormat="1" ht="24.95" customHeight="1">
      <c r="A115" s="257"/>
      <c r="B115" s="258"/>
      <c r="C115" s="161"/>
      <c r="D115" s="155"/>
      <c r="E115" s="258"/>
      <c r="F115" s="161"/>
      <c r="G115" s="161"/>
      <c r="Q115" s="159"/>
      <c r="R115" s="160"/>
      <c r="S115" s="151"/>
      <c r="T115" s="160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</row>
    <row r="116" spans="1:30" s="157" customFormat="1" ht="24.95" customHeight="1">
      <c r="A116" s="257"/>
      <c r="B116" s="258"/>
      <c r="C116" s="161"/>
      <c r="D116" s="155"/>
      <c r="E116" s="258"/>
      <c r="F116" s="161"/>
      <c r="G116" s="161"/>
      <c r="Q116" s="159"/>
      <c r="R116" s="160"/>
      <c r="S116" s="151"/>
      <c r="T116" s="160"/>
      <c r="U116" s="161"/>
      <c r="V116" s="161"/>
      <c r="W116" s="161"/>
      <c r="X116" s="161"/>
      <c r="Y116" s="161"/>
      <c r="Z116" s="161"/>
      <c r="AA116" s="161"/>
      <c r="AB116" s="161"/>
      <c r="AC116" s="161"/>
      <c r="AD116" s="161"/>
    </row>
    <row r="117" spans="1:30" s="157" customFormat="1" ht="24.95" customHeight="1">
      <c r="A117" s="257"/>
      <c r="B117" s="258"/>
      <c r="C117" s="161"/>
      <c r="D117" s="155"/>
      <c r="E117" s="258"/>
      <c r="F117" s="161"/>
      <c r="G117" s="161"/>
      <c r="Q117" s="159"/>
      <c r="R117" s="160"/>
      <c r="S117" s="151"/>
      <c r="T117" s="160"/>
      <c r="U117" s="161"/>
      <c r="V117" s="161"/>
      <c r="W117" s="161"/>
      <c r="X117" s="161"/>
      <c r="Y117" s="161"/>
      <c r="Z117" s="161"/>
      <c r="AA117" s="161"/>
      <c r="AB117" s="161"/>
      <c r="AC117" s="161"/>
      <c r="AD117" s="161"/>
    </row>
    <row r="118" spans="1:30" s="157" customFormat="1" ht="24.95" customHeight="1">
      <c r="A118" s="257"/>
      <c r="B118" s="258"/>
      <c r="C118" s="161"/>
      <c r="D118" s="155"/>
      <c r="E118" s="258"/>
      <c r="F118" s="161"/>
      <c r="G118" s="161"/>
      <c r="Q118" s="159"/>
      <c r="R118" s="160"/>
      <c r="S118" s="151"/>
      <c r="T118" s="160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</row>
    <row r="119" spans="1:30" s="157" customFormat="1" ht="24.95" customHeight="1">
      <c r="A119" s="257"/>
      <c r="B119" s="258"/>
      <c r="C119" s="161"/>
      <c r="D119" s="155"/>
      <c r="E119" s="258"/>
      <c r="F119" s="161"/>
      <c r="G119" s="161"/>
      <c r="Q119" s="159"/>
      <c r="R119" s="160"/>
      <c r="S119" s="151"/>
      <c r="T119" s="160"/>
      <c r="U119" s="161"/>
      <c r="V119" s="161"/>
      <c r="W119" s="161"/>
      <c r="X119" s="161"/>
      <c r="Y119" s="161"/>
      <c r="Z119" s="161"/>
      <c r="AA119" s="161"/>
      <c r="AB119" s="161"/>
      <c r="AC119" s="161"/>
      <c r="AD119" s="161"/>
    </row>
    <row r="120" spans="1:30" s="157" customFormat="1" ht="24.95" customHeight="1">
      <c r="A120" s="257"/>
      <c r="B120" s="258"/>
      <c r="C120" s="161"/>
      <c r="D120" s="155"/>
      <c r="E120" s="258"/>
      <c r="F120" s="161"/>
      <c r="G120" s="161"/>
      <c r="Q120" s="159"/>
      <c r="R120" s="160"/>
      <c r="S120" s="151"/>
      <c r="T120" s="160"/>
      <c r="U120" s="161"/>
      <c r="V120" s="161"/>
      <c r="W120" s="161"/>
      <c r="X120" s="161"/>
      <c r="Y120" s="161"/>
      <c r="Z120" s="161"/>
      <c r="AA120" s="161"/>
      <c r="AB120" s="161"/>
      <c r="AC120" s="161"/>
      <c r="AD120" s="161"/>
    </row>
    <row r="121" spans="1:30" s="157" customFormat="1" ht="24.95" customHeight="1">
      <c r="A121" s="257"/>
      <c r="B121" s="258"/>
      <c r="C121" s="161"/>
      <c r="D121" s="155"/>
      <c r="E121" s="258"/>
      <c r="F121" s="161"/>
      <c r="G121" s="161"/>
      <c r="Q121" s="159"/>
      <c r="R121" s="160"/>
      <c r="S121" s="151"/>
      <c r="T121" s="160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</row>
    <row r="122" spans="1:30" s="157" customFormat="1" ht="24.95" customHeight="1">
      <c r="A122" s="257"/>
      <c r="B122" s="258"/>
      <c r="C122" s="161"/>
      <c r="D122" s="155"/>
      <c r="E122" s="258"/>
      <c r="F122" s="161"/>
      <c r="G122" s="161"/>
      <c r="Q122" s="159"/>
      <c r="R122" s="160"/>
      <c r="S122" s="151"/>
      <c r="T122" s="160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</row>
    <row r="123" spans="1:30" s="157" customFormat="1" ht="24.95" customHeight="1">
      <c r="A123" s="257"/>
      <c r="B123" s="258"/>
      <c r="C123" s="161"/>
      <c r="D123" s="155"/>
      <c r="E123" s="258"/>
      <c r="F123" s="161"/>
      <c r="G123" s="161"/>
      <c r="Q123" s="159"/>
      <c r="R123" s="160"/>
      <c r="S123" s="151"/>
      <c r="T123" s="160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</row>
    <row r="124" spans="1:30" s="157" customFormat="1" ht="24.95" customHeight="1">
      <c r="A124" s="257"/>
      <c r="B124" s="258"/>
      <c r="C124" s="161"/>
      <c r="D124" s="155"/>
      <c r="E124" s="258"/>
      <c r="F124" s="161"/>
      <c r="G124" s="161"/>
      <c r="Q124" s="159"/>
      <c r="R124" s="160"/>
      <c r="S124" s="151"/>
      <c r="T124" s="160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</row>
    <row r="125" spans="1:30" s="157" customFormat="1" ht="24.95" customHeight="1">
      <c r="A125" s="257"/>
      <c r="B125" s="258"/>
      <c r="C125" s="161"/>
      <c r="D125" s="155"/>
      <c r="E125" s="258"/>
      <c r="F125" s="161"/>
      <c r="G125" s="161"/>
      <c r="Q125" s="159"/>
      <c r="R125" s="160"/>
      <c r="S125" s="151"/>
      <c r="T125" s="160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</row>
    <row r="126" spans="1:30" s="157" customFormat="1" ht="24.95" customHeight="1">
      <c r="A126" s="257"/>
      <c r="B126" s="258"/>
      <c r="C126" s="161"/>
      <c r="D126" s="155"/>
      <c r="E126" s="258"/>
      <c r="F126" s="161"/>
      <c r="G126" s="161"/>
      <c r="Q126" s="159"/>
      <c r="R126" s="160"/>
      <c r="S126" s="151"/>
      <c r="T126" s="160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</row>
    <row r="127" spans="1:30" s="157" customFormat="1" ht="24.95" customHeight="1">
      <c r="A127" s="257"/>
      <c r="B127" s="258"/>
      <c r="C127" s="161"/>
      <c r="D127" s="155"/>
      <c r="E127" s="258"/>
      <c r="F127" s="161"/>
      <c r="G127" s="161"/>
      <c r="Q127" s="159"/>
      <c r="R127" s="160"/>
      <c r="S127" s="151"/>
      <c r="T127" s="160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</row>
    <row r="128" spans="1:30" s="157" customFormat="1" ht="24.95" customHeight="1">
      <c r="A128" s="257"/>
      <c r="B128" s="258"/>
      <c r="C128" s="161"/>
      <c r="D128" s="155"/>
      <c r="E128" s="258"/>
      <c r="F128" s="161"/>
      <c r="G128" s="161"/>
      <c r="Q128" s="159"/>
      <c r="R128" s="160"/>
      <c r="S128" s="151"/>
      <c r="T128" s="160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</row>
    <row r="129" spans="1:30" s="157" customFormat="1" ht="24.95" customHeight="1">
      <c r="A129" s="257"/>
      <c r="B129" s="258"/>
      <c r="C129" s="161"/>
      <c r="D129" s="155"/>
      <c r="E129" s="258"/>
      <c r="F129" s="161"/>
      <c r="G129" s="161"/>
      <c r="Q129" s="159"/>
      <c r="R129" s="160"/>
      <c r="S129" s="151"/>
      <c r="T129" s="160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</row>
    <row r="130" spans="1:30" s="157" customFormat="1" ht="24.95" customHeight="1">
      <c r="A130" s="257"/>
      <c r="B130" s="258"/>
      <c r="C130" s="161"/>
      <c r="D130" s="155"/>
      <c r="E130" s="258"/>
      <c r="F130" s="161"/>
      <c r="G130" s="161"/>
      <c r="Q130" s="159"/>
      <c r="R130" s="160"/>
      <c r="S130" s="151"/>
      <c r="T130" s="160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</row>
    <row r="131" spans="1:30" s="157" customFormat="1" ht="24.95" customHeight="1">
      <c r="A131" s="257"/>
      <c r="B131" s="258"/>
      <c r="C131" s="161"/>
      <c r="D131" s="155"/>
      <c r="E131" s="258"/>
      <c r="F131" s="161"/>
      <c r="G131" s="161"/>
      <c r="Q131" s="159"/>
      <c r="R131" s="160"/>
      <c r="S131" s="151"/>
      <c r="T131" s="160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</row>
    <row r="132" spans="1:30" s="157" customFormat="1" ht="24.95" customHeight="1">
      <c r="A132" s="257"/>
      <c r="B132" s="258"/>
      <c r="C132" s="161"/>
      <c r="D132" s="155"/>
      <c r="E132" s="258"/>
      <c r="F132" s="161"/>
      <c r="G132" s="161"/>
      <c r="Q132" s="159"/>
      <c r="R132" s="160"/>
      <c r="S132" s="151"/>
      <c r="T132" s="160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</row>
    <row r="133" spans="1:30" s="157" customFormat="1" ht="24.95" customHeight="1">
      <c r="A133" s="257"/>
      <c r="B133" s="258"/>
      <c r="C133" s="161"/>
      <c r="D133" s="155"/>
      <c r="E133" s="258"/>
      <c r="F133" s="161"/>
      <c r="G133" s="161"/>
      <c r="Q133" s="159"/>
      <c r="R133" s="160"/>
      <c r="S133" s="151"/>
      <c r="T133" s="160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</row>
    <row r="134" spans="1:30" s="157" customFormat="1" ht="24.95" customHeight="1">
      <c r="A134" s="257"/>
      <c r="B134" s="258"/>
      <c r="C134" s="161"/>
      <c r="D134" s="155"/>
      <c r="E134" s="258"/>
      <c r="F134" s="161"/>
      <c r="G134" s="161"/>
      <c r="Q134" s="159"/>
      <c r="R134" s="160"/>
      <c r="S134" s="151"/>
      <c r="T134" s="160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</row>
    <row r="135" spans="1:30" s="157" customFormat="1" ht="24.95" customHeight="1">
      <c r="A135" s="257"/>
      <c r="B135" s="258"/>
      <c r="C135" s="161"/>
      <c r="D135" s="155"/>
      <c r="E135" s="258"/>
      <c r="F135" s="161"/>
      <c r="G135" s="161"/>
      <c r="Q135" s="159"/>
      <c r="R135" s="160"/>
      <c r="S135" s="151"/>
      <c r="T135" s="160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</row>
    <row r="136" spans="1:30" s="157" customFormat="1" ht="24.95" customHeight="1">
      <c r="A136" s="257"/>
      <c r="B136" s="258"/>
      <c r="C136" s="161"/>
      <c r="D136" s="155"/>
      <c r="E136" s="258"/>
      <c r="F136" s="161"/>
      <c r="G136" s="161"/>
      <c r="Q136" s="159"/>
      <c r="R136" s="160"/>
      <c r="S136" s="151"/>
      <c r="T136" s="160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</row>
    <row r="137" spans="1:30" s="157" customFormat="1" ht="24.95" customHeight="1">
      <c r="A137" s="257"/>
      <c r="B137" s="258"/>
      <c r="C137" s="161"/>
      <c r="D137" s="155"/>
      <c r="E137" s="258"/>
      <c r="F137" s="161"/>
      <c r="G137" s="161"/>
      <c r="Q137" s="159"/>
      <c r="R137" s="160"/>
      <c r="S137" s="151"/>
      <c r="T137" s="160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</row>
    <row r="138" spans="1:30" s="157" customFormat="1" ht="24.95" customHeight="1">
      <c r="A138" s="257"/>
      <c r="B138" s="258"/>
      <c r="C138" s="161"/>
      <c r="D138" s="155"/>
      <c r="E138" s="258"/>
      <c r="F138" s="161"/>
      <c r="G138" s="161"/>
      <c r="Q138" s="159"/>
      <c r="R138" s="160"/>
      <c r="S138" s="151"/>
      <c r="T138" s="160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</row>
    <row r="139" spans="1:30" s="157" customFormat="1" ht="24.95" customHeight="1">
      <c r="A139" s="257"/>
      <c r="B139" s="258"/>
      <c r="C139" s="161"/>
      <c r="D139" s="155"/>
      <c r="E139" s="258"/>
      <c r="F139" s="161"/>
      <c r="G139" s="161"/>
      <c r="Q139" s="159"/>
      <c r="R139" s="160"/>
      <c r="S139" s="151"/>
      <c r="T139" s="160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</row>
    <row r="140" spans="1:30" s="157" customFormat="1" ht="24.95" customHeight="1">
      <c r="A140" s="257"/>
      <c r="B140" s="258"/>
      <c r="C140" s="161"/>
      <c r="D140" s="155"/>
      <c r="E140" s="258"/>
      <c r="F140" s="161"/>
      <c r="G140" s="161"/>
      <c r="Q140" s="159"/>
      <c r="R140" s="160"/>
      <c r="S140" s="151"/>
      <c r="T140" s="160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</row>
    <row r="141" spans="1:30" s="157" customFormat="1" ht="24.95" customHeight="1">
      <c r="A141" s="257"/>
      <c r="B141" s="258"/>
      <c r="C141" s="161"/>
      <c r="D141" s="155"/>
      <c r="E141" s="258"/>
      <c r="F141" s="161"/>
      <c r="G141" s="161"/>
      <c r="Q141" s="159"/>
      <c r="R141" s="160"/>
      <c r="S141" s="151"/>
      <c r="T141" s="160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</row>
    <row r="142" spans="1:30" s="157" customFormat="1" ht="24.95" customHeight="1">
      <c r="A142" s="257"/>
      <c r="B142" s="258"/>
      <c r="C142" s="161"/>
      <c r="D142" s="155"/>
      <c r="E142" s="258"/>
      <c r="F142" s="161"/>
      <c r="G142" s="161"/>
      <c r="Q142" s="159"/>
      <c r="R142" s="160"/>
      <c r="S142" s="151"/>
      <c r="T142" s="160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</row>
    <row r="143" spans="1:30" s="157" customFormat="1" ht="24.95" customHeight="1">
      <c r="A143" s="257"/>
      <c r="B143" s="258"/>
      <c r="C143" s="161"/>
      <c r="D143" s="155"/>
      <c r="E143" s="258"/>
      <c r="F143" s="161"/>
      <c r="G143" s="161"/>
      <c r="Q143" s="159"/>
      <c r="R143" s="160"/>
      <c r="S143" s="151"/>
      <c r="T143" s="160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</row>
    <row r="144" spans="1:30" s="157" customFormat="1" ht="24.95" customHeight="1">
      <c r="A144" s="257"/>
      <c r="B144" s="258"/>
      <c r="C144" s="161"/>
      <c r="D144" s="155"/>
      <c r="E144" s="258"/>
      <c r="F144" s="161"/>
      <c r="G144" s="161"/>
      <c r="Q144" s="159"/>
      <c r="R144" s="160"/>
      <c r="S144" s="151"/>
      <c r="T144" s="160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</row>
    <row r="145" spans="1:30" s="157" customFormat="1" ht="24.95" customHeight="1">
      <c r="A145" s="257"/>
      <c r="B145" s="258"/>
      <c r="C145" s="161"/>
      <c r="D145" s="155"/>
      <c r="E145" s="258"/>
      <c r="F145" s="161"/>
      <c r="G145" s="161"/>
      <c r="Q145" s="159"/>
      <c r="R145" s="160"/>
      <c r="S145" s="151"/>
      <c r="T145" s="160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</row>
    <row r="146" spans="1:30" s="157" customFormat="1" ht="24.95" customHeight="1">
      <c r="A146" s="257"/>
      <c r="B146" s="258"/>
      <c r="C146" s="161"/>
      <c r="D146" s="155"/>
      <c r="E146" s="258"/>
      <c r="F146" s="161"/>
      <c r="G146" s="161"/>
      <c r="Q146" s="159"/>
      <c r="R146" s="160"/>
      <c r="S146" s="151"/>
      <c r="T146" s="160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</row>
    <row r="147" spans="1:30" s="157" customFormat="1" ht="24.95" customHeight="1">
      <c r="A147" s="257"/>
      <c r="B147" s="258"/>
      <c r="C147" s="161"/>
      <c r="D147" s="155"/>
      <c r="E147" s="258"/>
      <c r="F147" s="161"/>
      <c r="G147" s="161"/>
      <c r="Q147" s="159"/>
      <c r="R147" s="160"/>
      <c r="S147" s="151"/>
      <c r="T147" s="160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</row>
    <row r="148" spans="1:30" s="157" customFormat="1" ht="24.95" customHeight="1">
      <c r="A148" s="257"/>
      <c r="B148" s="258"/>
      <c r="C148" s="161"/>
      <c r="D148" s="155"/>
      <c r="E148" s="258"/>
      <c r="F148" s="161"/>
      <c r="G148" s="161"/>
      <c r="Q148" s="159"/>
      <c r="R148" s="160"/>
      <c r="S148" s="151"/>
      <c r="T148" s="160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</row>
    <row r="149" spans="1:30" s="157" customFormat="1" ht="24.95" customHeight="1">
      <c r="A149" s="257"/>
      <c r="B149" s="258"/>
      <c r="C149" s="161"/>
      <c r="D149" s="155"/>
      <c r="E149" s="258"/>
      <c r="F149" s="161"/>
      <c r="G149" s="161"/>
      <c r="Q149" s="159"/>
      <c r="R149" s="160"/>
      <c r="S149" s="151"/>
      <c r="T149" s="160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</row>
    <row r="150" spans="1:30" s="157" customFormat="1" ht="24.95" customHeight="1">
      <c r="A150" s="257"/>
      <c r="B150" s="258"/>
      <c r="C150" s="161"/>
      <c r="D150" s="155"/>
      <c r="E150" s="258"/>
      <c r="F150" s="161"/>
      <c r="G150" s="161"/>
      <c r="Q150" s="159"/>
      <c r="R150" s="160"/>
      <c r="S150" s="151"/>
      <c r="T150" s="160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</row>
    <row r="151" spans="1:30" s="157" customFormat="1" ht="24.95" customHeight="1">
      <c r="A151" s="257"/>
      <c r="B151" s="258"/>
      <c r="C151" s="161"/>
      <c r="D151" s="155"/>
      <c r="E151" s="258"/>
      <c r="F151" s="161"/>
      <c r="G151" s="161"/>
      <c r="Q151" s="159"/>
      <c r="R151" s="160"/>
      <c r="S151" s="151"/>
      <c r="T151" s="160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</row>
    <row r="152" spans="1:30" s="157" customFormat="1" ht="24.95" customHeight="1">
      <c r="A152" s="257"/>
      <c r="B152" s="258"/>
      <c r="C152" s="161"/>
      <c r="D152" s="155"/>
      <c r="E152" s="258"/>
      <c r="F152" s="161"/>
      <c r="G152" s="161"/>
      <c r="Q152" s="159"/>
      <c r="R152" s="160"/>
      <c r="S152" s="151"/>
      <c r="T152" s="160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</row>
    <row r="153" spans="1:30" s="157" customFormat="1" ht="24.95" customHeight="1">
      <c r="A153" s="257"/>
      <c r="B153" s="258"/>
      <c r="C153" s="161"/>
      <c r="D153" s="155"/>
      <c r="E153" s="258"/>
      <c r="F153" s="161"/>
      <c r="G153" s="161"/>
      <c r="Q153" s="159"/>
      <c r="R153" s="160"/>
      <c r="S153" s="151"/>
      <c r="T153" s="160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</row>
    <row r="154" spans="1:30" s="157" customFormat="1" ht="24.95" customHeight="1">
      <c r="A154" s="257"/>
      <c r="B154" s="258"/>
      <c r="C154" s="161"/>
      <c r="D154" s="155"/>
      <c r="E154" s="258"/>
      <c r="F154" s="161"/>
      <c r="G154" s="161"/>
      <c r="Q154" s="159"/>
      <c r="R154" s="160"/>
      <c r="S154" s="151"/>
      <c r="T154" s="160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</row>
    <row r="155" spans="1:30" s="157" customFormat="1" ht="24.95" customHeight="1">
      <c r="A155" s="257"/>
      <c r="B155" s="258"/>
      <c r="C155" s="161"/>
      <c r="D155" s="155"/>
      <c r="E155" s="258"/>
      <c r="F155" s="161"/>
      <c r="G155" s="161"/>
      <c r="Q155" s="159"/>
      <c r="R155" s="160"/>
      <c r="S155" s="151"/>
      <c r="T155" s="160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</row>
    <row r="156" spans="1:30" s="157" customFormat="1" ht="24.95" customHeight="1">
      <c r="A156" s="257"/>
      <c r="B156" s="258"/>
      <c r="C156" s="161"/>
      <c r="D156" s="155"/>
      <c r="E156" s="258"/>
      <c r="F156" s="161"/>
      <c r="G156" s="161"/>
      <c r="Q156" s="159"/>
      <c r="R156" s="160"/>
      <c r="S156" s="151"/>
      <c r="T156" s="160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</row>
    <row r="157" spans="1:30" s="157" customFormat="1" ht="24.95" customHeight="1">
      <c r="A157" s="257"/>
      <c r="B157" s="258"/>
      <c r="C157" s="161"/>
      <c r="D157" s="155"/>
      <c r="E157" s="258"/>
      <c r="F157" s="161"/>
      <c r="G157" s="161"/>
      <c r="Q157" s="159"/>
      <c r="R157" s="160"/>
      <c r="S157" s="151"/>
      <c r="T157" s="160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</row>
    <row r="158" spans="1:30" s="157" customFormat="1" ht="24.95" customHeight="1">
      <c r="A158" s="257"/>
      <c r="B158" s="258"/>
      <c r="C158" s="161"/>
      <c r="D158" s="155"/>
      <c r="E158" s="258"/>
      <c r="F158" s="161"/>
      <c r="G158" s="161"/>
      <c r="Q158" s="159"/>
      <c r="R158" s="160"/>
      <c r="S158" s="151"/>
      <c r="T158" s="160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</row>
    <row r="159" spans="1:30" s="157" customFormat="1" ht="24.95" customHeight="1">
      <c r="A159" s="257"/>
      <c r="B159" s="258"/>
      <c r="C159" s="161"/>
      <c r="D159" s="155"/>
      <c r="E159" s="258"/>
      <c r="F159" s="161"/>
      <c r="G159" s="161"/>
      <c r="Q159" s="159"/>
      <c r="R159" s="160"/>
      <c r="S159" s="151"/>
      <c r="T159" s="160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</row>
    <row r="160" spans="1:30" s="157" customFormat="1" ht="24.95" customHeight="1">
      <c r="A160" s="257"/>
      <c r="B160" s="258"/>
      <c r="C160" s="161"/>
      <c r="D160" s="155"/>
      <c r="E160" s="258"/>
      <c r="F160" s="161"/>
      <c r="G160" s="161"/>
      <c r="Q160" s="159"/>
      <c r="R160" s="160"/>
      <c r="S160" s="151"/>
      <c r="T160" s="160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</row>
    <row r="161" spans="1:30" s="157" customFormat="1" ht="24.95" customHeight="1">
      <c r="A161" s="257"/>
      <c r="B161" s="258"/>
      <c r="C161" s="161"/>
      <c r="D161" s="155"/>
      <c r="E161" s="258"/>
      <c r="F161" s="161"/>
      <c r="G161" s="161"/>
      <c r="Q161" s="159"/>
      <c r="R161" s="160"/>
      <c r="S161" s="151"/>
      <c r="T161" s="160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</row>
    <row r="162" spans="1:30" s="157" customFormat="1" ht="24.95" customHeight="1">
      <c r="A162" s="257"/>
      <c r="B162" s="258"/>
      <c r="C162" s="161"/>
      <c r="D162" s="155"/>
      <c r="E162" s="258"/>
      <c r="F162" s="161"/>
      <c r="G162" s="161"/>
      <c r="Q162" s="159"/>
      <c r="R162" s="160"/>
      <c r="S162" s="151"/>
      <c r="T162" s="160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</row>
    <row r="163" spans="1:30" s="157" customFormat="1" ht="24.95" customHeight="1">
      <c r="A163" s="257"/>
      <c r="B163" s="258"/>
      <c r="C163" s="161"/>
      <c r="D163" s="155"/>
      <c r="E163" s="258"/>
      <c r="F163" s="161"/>
      <c r="G163" s="161"/>
      <c r="Q163" s="159"/>
      <c r="R163" s="160"/>
      <c r="S163" s="151"/>
      <c r="T163" s="160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</row>
    <row r="164" spans="1:30" s="157" customFormat="1" ht="24.95" customHeight="1">
      <c r="A164" s="257"/>
      <c r="B164" s="258"/>
      <c r="C164" s="161"/>
      <c r="D164" s="155"/>
      <c r="E164" s="258"/>
      <c r="F164" s="161"/>
      <c r="G164" s="161"/>
      <c r="Q164" s="159"/>
      <c r="R164" s="160"/>
      <c r="S164" s="151"/>
      <c r="T164" s="160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</row>
    <row r="165" spans="1:30" s="157" customFormat="1" ht="24.95" customHeight="1">
      <c r="A165" s="257"/>
      <c r="B165" s="258"/>
      <c r="C165" s="161"/>
      <c r="D165" s="155"/>
      <c r="E165" s="258"/>
      <c r="F165" s="161"/>
      <c r="G165" s="161"/>
      <c r="Q165" s="159"/>
      <c r="R165" s="160"/>
      <c r="S165" s="151"/>
      <c r="T165" s="160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</row>
    <row r="166" spans="1:30" s="157" customFormat="1" ht="24.95" customHeight="1">
      <c r="A166" s="257"/>
      <c r="B166" s="258"/>
      <c r="C166" s="161"/>
      <c r="D166" s="155"/>
      <c r="E166" s="258"/>
      <c r="F166" s="161"/>
      <c r="G166" s="161"/>
      <c r="Q166" s="159"/>
      <c r="R166" s="160"/>
      <c r="S166" s="151"/>
      <c r="T166" s="160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</row>
    <row r="167" spans="1:30" s="157" customFormat="1" ht="24.95" customHeight="1">
      <c r="A167" s="257"/>
      <c r="B167" s="258"/>
      <c r="C167" s="161"/>
      <c r="D167" s="155"/>
      <c r="E167" s="258"/>
      <c r="F167" s="161"/>
      <c r="G167" s="161"/>
      <c r="Q167" s="159"/>
      <c r="R167" s="160"/>
      <c r="S167" s="151"/>
      <c r="T167" s="160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</row>
    <row r="168" spans="1:30" s="157" customFormat="1" ht="24.95" customHeight="1">
      <c r="A168" s="257"/>
      <c r="B168" s="258"/>
      <c r="C168" s="161"/>
      <c r="D168" s="155"/>
      <c r="E168" s="258"/>
      <c r="F168" s="161"/>
      <c r="G168" s="161"/>
      <c r="Q168" s="159"/>
      <c r="R168" s="160"/>
      <c r="S168" s="151"/>
      <c r="T168" s="160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</row>
    <row r="169" spans="1:30" s="157" customFormat="1" ht="24.95" customHeight="1">
      <c r="A169" s="257"/>
      <c r="B169" s="258"/>
      <c r="C169" s="161"/>
      <c r="D169" s="155"/>
      <c r="E169" s="258"/>
      <c r="F169" s="161"/>
      <c r="G169" s="161"/>
      <c r="Q169" s="159"/>
      <c r="R169" s="160"/>
      <c r="S169" s="151"/>
      <c r="T169" s="160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</row>
    <row r="170" spans="1:30" s="157" customFormat="1" ht="24.95" customHeight="1">
      <c r="A170" s="257"/>
      <c r="B170" s="258"/>
      <c r="C170" s="161"/>
      <c r="D170" s="155"/>
      <c r="E170" s="258"/>
      <c r="F170" s="161"/>
      <c r="G170" s="161"/>
      <c r="Q170" s="159"/>
      <c r="R170" s="160"/>
      <c r="S170" s="151"/>
      <c r="T170" s="160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</row>
    <row r="171" spans="1:30" s="157" customFormat="1" ht="24.95" customHeight="1">
      <c r="A171" s="257"/>
      <c r="B171" s="258"/>
      <c r="C171" s="161"/>
      <c r="D171" s="155"/>
      <c r="E171" s="258"/>
      <c r="F171" s="161"/>
      <c r="G171" s="161"/>
      <c r="Q171" s="159"/>
      <c r="R171" s="160"/>
      <c r="S171" s="151"/>
      <c r="T171" s="160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</row>
    <row r="172" spans="1:30" s="157" customFormat="1" ht="24.95" customHeight="1">
      <c r="A172" s="257"/>
      <c r="B172" s="258"/>
      <c r="C172" s="161"/>
      <c r="D172" s="155"/>
      <c r="E172" s="258"/>
      <c r="F172" s="161"/>
      <c r="G172" s="161"/>
      <c r="Q172" s="159"/>
      <c r="R172" s="160"/>
      <c r="S172" s="151"/>
      <c r="T172" s="160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</row>
    <row r="173" spans="1:30" s="157" customFormat="1" ht="24.95" customHeight="1">
      <c r="A173" s="257"/>
      <c r="B173" s="258"/>
      <c r="C173" s="161"/>
      <c r="D173" s="155"/>
      <c r="E173" s="258"/>
      <c r="F173" s="161"/>
      <c r="G173" s="161"/>
      <c r="Q173" s="159"/>
      <c r="R173" s="160"/>
      <c r="S173" s="151"/>
      <c r="T173" s="160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</row>
    <row r="174" spans="1:30" s="157" customFormat="1" ht="24.95" customHeight="1">
      <c r="A174" s="257"/>
      <c r="B174" s="258"/>
      <c r="C174" s="161"/>
      <c r="D174" s="155"/>
      <c r="E174" s="258"/>
      <c r="F174" s="161"/>
      <c r="G174" s="161"/>
      <c r="Q174" s="159"/>
      <c r="R174" s="160"/>
      <c r="S174" s="151"/>
      <c r="T174" s="160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</row>
    <row r="175" spans="1:30" s="157" customFormat="1" ht="24.95" customHeight="1">
      <c r="A175" s="257"/>
      <c r="B175" s="258"/>
      <c r="C175" s="161"/>
      <c r="D175" s="155"/>
      <c r="E175" s="258"/>
      <c r="F175" s="161"/>
      <c r="G175" s="161"/>
      <c r="Q175" s="159"/>
      <c r="R175" s="160"/>
      <c r="S175" s="151"/>
      <c r="T175" s="160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</row>
    <row r="176" spans="1:30" s="157" customFormat="1" ht="24.95" customHeight="1">
      <c r="A176" s="257"/>
      <c r="B176" s="258"/>
      <c r="C176" s="161"/>
      <c r="D176" s="155"/>
      <c r="E176" s="258"/>
      <c r="F176" s="161"/>
      <c r="G176" s="161"/>
      <c r="Q176" s="159"/>
      <c r="R176" s="160"/>
      <c r="S176" s="151"/>
      <c r="T176" s="160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</row>
    <row r="177" spans="1:30" s="157" customFormat="1" ht="24.95" customHeight="1">
      <c r="A177" s="257"/>
      <c r="B177" s="258"/>
      <c r="C177" s="161"/>
      <c r="D177" s="155"/>
      <c r="E177" s="258"/>
      <c r="F177" s="161"/>
      <c r="G177" s="161"/>
      <c r="Q177" s="159"/>
      <c r="R177" s="160"/>
      <c r="S177" s="151"/>
      <c r="T177" s="160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</row>
    <row r="178" spans="1:30" s="157" customFormat="1" ht="24.95" customHeight="1">
      <c r="A178" s="257"/>
      <c r="B178" s="258"/>
      <c r="C178" s="161"/>
      <c r="D178" s="155"/>
      <c r="E178" s="258"/>
      <c r="F178" s="161"/>
      <c r="G178" s="161"/>
      <c r="Q178" s="159"/>
      <c r="R178" s="160"/>
      <c r="S178" s="151"/>
      <c r="T178" s="160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</row>
    <row r="179" spans="1:30" s="157" customFormat="1" ht="24.95" customHeight="1">
      <c r="A179" s="257"/>
      <c r="B179" s="258"/>
      <c r="C179" s="161"/>
      <c r="D179" s="155"/>
      <c r="E179" s="258"/>
      <c r="F179" s="161"/>
      <c r="G179" s="161"/>
      <c r="Q179" s="159"/>
      <c r="R179" s="160"/>
      <c r="S179" s="151"/>
      <c r="T179" s="160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</row>
    <row r="180" spans="1:30" s="157" customFormat="1" ht="24.95" customHeight="1">
      <c r="A180" s="257"/>
      <c r="B180" s="258"/>
      <c r="C180" s="161"/>
      <c r="D180" s="155"/>
      <c r="E180" s="258"/>
      <c r="F180" s="161"/>
      <c r="G180" s="161"/>
      <c r="Q180" s="159"/>
      <c r="R180" s="160"/>
      <c r="S180" s="151"/>
      <c r="T180" s="160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</row>
    <row r="181" spans="1:30" s="157" customFormat="1" ht="24.95" customHeight="1">
      <c r="A181" s="257"/>
      <c r="B181" s="258"/>
      <c r="C181" s="161"/>
      <c r="D181" s="155"/>
      <c r="E181" s="258"/>
      <c r="F181" s="161"/>
      <c r="G181" s="161"/>
      <c r="Q181" s="159"/>
      <c r="R181" s="160"/>
      <c r="S181" s="160"/>
      <c r="T181" s="160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</row>
    <row r="182" spans="1:30" s="157" customFormat="1" ht="24.95" customHeight="1">
      <c r="A182" s="257"/>
      <c r="B182" s="258"/>
      <c r="C182" s="161"/>
      <c r="D182" s="155"/>
      <c r="E182" s="258"/>
      <c r="F182" s="161"/>
      <c r="G182" s="161"/>
      <c r="Q182" s="159"/>
      <c r="R182" s="160"/>
      <c r="S182" s="160"/>
      <c r="T182" s="160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</row>
    <row r="183" spans="1:30" s="157" customFormat="1" ht="24.95" customHeight="1">
      <c r="A183" s="257"/>
      <c r="B183" s="258"/>
      <c r="C183" s="161"/>
      <c r="D183" s="155"/>
      <c r="E183" s="258"/>
      <c r="F183" s="161"/>
      <c r="G183" s="161"/>
      <c r="Q183" s="159"/>
      <c r="R183" s="160"/>
      <c r="S183" s="160"/>
      <c r="T183" s="160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</row>
    <row r="184" spans="1:30" s="157" customFormat="1" ht="24.95" customHeight="1">
      <c r="A184" s="257"/>
      <c r="B184" s="258"/>
      <c r="C184" s="161"/>
      <c r="D184" s="155"/>
      <c r="E184" s="258"/>
      <c r="F184" s="161"/>
      <c r="G184" s="161"/>
      <c r="Q184" s="159"/>
      <c r="R184" s="160"/>
      <c r="S184" s="160"/>
      <c r="T184" s="160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</row>
    <row r="185" spans="1:30" s="157" customFormat="1" ht="24.95" customHeight="1">
      <c r="A185" s="257"/>
      <c r="B185" s="258"/>
      <c r="C185" s="161"/>
      <c r="D185" s="155"/>
      <c r="E185" s="258"/>
      <c r="F185" s="161"/>
      <c r="G185" s="161"/>
      <c r="Q185" s="159"/>
      <c r="R185" s="160"/>
      <c r="S185" s="160"/>
      <c r="T185" s="160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</row>
    <row r="186" spans="1:30" s="157" customFormat="1" ht="24.95" customHeight="1">
      <c r="A186" s="257"/>
      <c r="B186" s="258"/>
      <c r="C186" s="161"/>
      <c r="D186" s="155"/>
      <c r="E186" s="258"/>
      <c r="F186" s="161"/>
      <c r="G186" s="161"/>
      <c r="Q186" s="159"/>
      <c r="R186" s="160"/>
      <c r="S186" s="160"/>
      <c r="T186" s="160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</row>
    <row r="187" spans="1:30" s="157" customFormat="1" ht="24.95" customHeight="1">
      <c r="A187" s="257"/>
      <c r="B187" s="258"/>
      <c r="C187" s="161"/>
      <c r="D187" s="155"/>
      <c r="E187" s="258"/>
      <c r="F187" s="161"/>
      <c r="G187" s="161"/>
      <c r="Q187" s="159"/>
      <c r="R187" s="160"/>
      <c r="S187" s="160"/>
      <c r="T187" s="160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</row>
    <row r="188" spans="1:30" s="157" customFormat="1" ht="24.95" customHeight="1">
      <c r="A188" s="257"/>
      <c r="B188" s="258"/>
      <c r="C188" s="161"/>
      <c r="D188" s="155"/>
      <c r="E188" s="258"/>
      <c r="F188" s="161"/>
      <c r="G188" s="161"/>
      <c r="Q188" s="159"/>
      <c r="R188" s="160"/>
      <c r="S188" s="160"/>
      <c r="T188" s="160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</row>
    <row r="189" spans="1:30" s="157" customFormat="1" ht="24.95" customHeight="1">
      <c r="A189" s="257"/>
      <c r="B189" s="258"/>
      <c r="C189" s="161"/>
      <c r="D189" s="155"/>
      <c r="E189" s="258"/>
      <c r="F189" s="161"/>
      <c r="G189" s="161"/>
      <c r="Q189" s="159"/>
      <c r="R189" s="160"/>
      <c r="S189" s="160"/>
      <c r="T189" s="160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</row>
    <row r="190" spans="1:30" s="157" customFormat="1" ht="24.95" customHeight="1">
      <c r="A190" s="257"/>
      <c r="B190" s="258"/>
      <c r="C190" s="161"/>
      <c r="D190" s="155"/>
      <c r="E190" s="258"/>
      <c r="F190" s="161"/>
      <c r="G190" s="161"/>
      <c r="Q190" s="159"/>
      <c r="R190" s="160"/>
      <c r="S190" s="160"/>
      <c r="T190" s="160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</row>
    <row r="191" spans="1:30" s="157" customFormat="1" ht="24.95" customHeight="1">
      <c r="A191" s="257"/>
      <c r="B191" s="258"/>
      <c r="C191" s="161"/>
      <c r="D191" s="155"/>
      <c r="E191" s="258"/>
      <c r="F191" s="161"/>
      <c r="G191" s="161"/>
      <c r="Q191" s="159"/>
      <c r="R191" s="160"/>
      <c r="S191" s="160"/>
      <c r="T191" s="160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</row>
    <row r="192" spans="1:30" s="157" customFormat="1" ht="24.95" customHeight="1">
      <c r="A192" s="257"/>
      <c r="B192" s="258"/>
      <c r="C192" s="161"/>
      <c r="D192" s="155"/>
      <c r="E192" s="258"/>
      <c r="F192" s="161"/>
      <c r="G192" s="161"/>
      <c r="Q192" s="159"/>
      <c r="R192" s="160"/>
      <c r="S192" s="160"/>
      <c r="T192" s="160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</row>
    <row r="193" spans="1:30" s="157" customFormat="1" ht="24.95" customHeight="1">
      <c r="A193" s="257"/>
      <c r="B193" s="258"/>
      <c r="C193" s="161"/>
      <c r="D193" s="155"/>
      <c r="E193" s="258"/>
      <c r="F193" s="161"/>
      <c r="G193" s="161"/>
      <c r="Q193" s="159"/>
      <c r="R193" s="160"/>
      <c r="S193" s="160"/>
      <c r="T193" s="160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</row>
    <row r="194" spans="1:30" s="157" customFormat="1" ht="24.95" customHeight="1">
      <c r="A194" s="257"/>
      <c r="B194" s="258"/>
      <c r="C194" s="161"/>
      <c r="D194" s="155"/>
      <c r="E194" s="258"/>
      <c r="F194" s="161"/>
      <c r="G194" s="161"/>
      <c r="Q194" s="159"/>
      <c r="R194" s="160"/>
      <c r="S194" s="160"/>
      <c r="T194" s="160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</row>
    <row r="195" spans="1:30" s="157" customFormat="1" ht="24.95" customHeight="1">
      <c r="A195" s="257"/>
      <c r="B195" s="258"/>
      <c r="C195" s="161"/>
      <c r="D195" s="155"/>
      <c r="E195" s="258"/>
      <c r="F195" s="161"/>
      <c r="G195" s="161"/>
      <c r="Q195" s="159"/>
      <c r="R195" s="160"/>
      <c r="S195" s="160"/>
      <c r="T195" s="160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</row>
    <row r="196" spans="1:30" s="157" customFormat="1" ht="24.95" customHeight="1">
      <c r="A196" s="257"/>
      <c r="B196" s="258"/>
      <c r="C196" s="161"/>
      <c r="D196" s="155"/>
      <c r="E196" s="258"/>
      <c r="F196" s="161"/>
      <c r="G196" s="161"/>
      <c r="Q196" s="159"/>
      <c r="R196" s="160"/>
      <c r="S196" s="160"/>
      <c r="T196" s="160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</row>
    <row r="197" spans="1:30" s="157" customFormat="1" ht="24.95" customHeight="1">
      <c r="A197" s="257"/>
      <c r="B197" s="258"/>
      <c r="C197" s="161"/>
      <c r="D197" s="155"/>
      <c r="E197" s="258"/>
      <c r="F197" s="161"/>
      <c r="G197" s="161"/>
      <c r="Q197" s="159"/>
      <c r="R197" s="160"/>
      <c r="S197" s="160"/>
      <c r="T197" s="160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</row>
    <row r="198" spans="1:30" s="157" customFormat="1" ht="24.95" customHeight="1">
      <c r="A198" s="257"/>
      <c r="B198" s="258"/>
      <c r="C198" s="161"/>
      <c r="D198" s="155"/>
      <c r="E198" s="258"/>
      <c r="F198" s="161"/>
      <c r="G198" s="161"/>
      <c r="Q198" s="159"/>
      <c r="R198" s="160"/>
      <c r="S198" s="160"/>
      <c r="T198" s="160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</row>
    <row r="199" spans="1:30" s="157" customFormat="1" ht="24.95" customHeight="1">
      <c r="A199" s="257"/>
      <c r="B199" s="258"/>
      <c r="C199" s="161"/>
      <c r="D199" s="155"/>
      <c r="E199" s="258"/>
      <c r="F199" s="161"/>
      <c r="G199" s="161"/>
      <c r="Q199" s="159"/>
      <c r="R199" s="160"/>
      <c r="S199" s="160"/>
      <c r="T199" s="160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</row>
    <row r="200" spans="1:30" s="157" customFormat="1" ht="24.95" customHeight="1">
      <c r="A200" s="257"/>
      <c r="B200" s="258"/>
      <c r="C200" s="161"/>
      <c r="D200" s="155"/>
      <c r="E200" s="258"/>
      <c r="F200" s="161"/>
      <c r="G200" s="161"/>
      <c r="Q200" s="159"/>
      <c r="R200" s="160"/>
      <c r="S200" s="160"/>
      <c r="T200" s="160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</row>
    <row r="201" spans="1:30" s="157" customFormat="1" ht="24.95" customHeight="1">
      <c r="A201" s="257"/>
      <c r="B201" s="258"/>
      <c r="C201" s="161"/>
      <c r="D201" s="155"/>
      <c r="E201" s="258"/>
      <c r="F201" s="161"/>
      <c r="G201" s="161"/>
      <c r="Q201" s="159"/>
      <c r="R201" s="160"/>
      <c r="S201" s="160"/>
      <c r="T201" s="160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</row>
    <row r="202" spans="1:30" s="157" customFormat="1" ht="24.95" customHeight="1">
      <c r="A202" s="257"/>
      <c r="B202" s="258"/>
      <c r="C202" s="161"/>
      <c r="D202" s="155"/>
      <c r="E202" s="258"/>
      <c r="F202" s="161"/>
      <c r="G202" s="161"/>
      <c r="Q202" s="159"/>
      <c r="R202" s="160"/>
      <c r="S202" s="160"/>
      <c r="T202" s="160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</row>
    <row r="203" spans="1:30" s="157" customFormat="1" ht="24.95" customHeight="1">
      <c r="A203" s="257"/>
      <c r="B203" s="258"/>
      <c r="C203" s="161"/>
      <c r="D203" s="155"/>
      <c r="E203" s="258"/>
      <c r="F203" s="161"/>
      <c r="G203" s="161"/>
      <c r="Q203" s="159"/>
      <c r="R203" s="160"/>
      <c r="S203" s="160"/>
      <c r="T203" s="160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</row>
    <row r="204" spans="1:30" s="157" customFormat="1" ht="24.95" customHeight="1">
      <c r="A204" s="257"/>
      <c r="B204" s="258"/>
      <c r="C204" s="161"/>
      <c r="D204" s="155"/>
      <c r="E204" s="258"/>
      <c r="F204" s="161"/>
      <c r="G204" s="161"/>
      <c r="Q204" s="159"/>
      <c r="R204" s="160"/>
      <c r="S204" s="160"/>
      <c r="T204" s="160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</row>
    <row r="205" spans="1:30" s="157" customFormat="1" ht="24.95" customHeight="1">
      <c r="A205" s="257"/>
      <c r="B205" s="258"/>
      <c r="C205" s="161"/>
      <c r="D205" s="155"/>
      <c r="E205" s="258"/>
      <c r="F205" s="161"/>
      <c r="G205" s="161"/>
      <c r="Q205" s="159"/>
      <c r="R205" s="160"/>
      <c r="S205" s="160"/>
      <c r="T205" s="160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</row>
    <row r="206" spans="1:30" s="157" customFormat="1" ht="24.95" customHeight="1">
      <c r="A206" s="257"/>
      <c r="B206" s="258"/>
      <c r="C206" s="161"/>
      <c r="D206" s="155"/>
      <c r="E206" s="258"/>
      <c r="F206" s="161"/>
      <c r="G206" s="161"/>
      <c r="Q206" s="159"/>
      <c r="R206" s="160"/>
      <c r="S206" s="160"/>
      <c r="T206" s="160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</row>
    <row r="207" spans="1:30" s="157" customFormat="1" ht="24.95" customHeight="1">
      <c r="A207" s="257"/>
      <c r="B207" s="258"/>
      <c r="C207" s="161"/>
      <c r="D207" s="155"/>
      <c r="E207" s="258"/>
      <c r="F207" s="161"/>
      <c r="G207" s="161"/>
      <c r="Q207" s="159"/>
      <c r="R207" s="160"/>
      <c r="S207" s="160"/>
      <c r="T207" s="160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</row>
    <row r="208" spans="1:30" s="157" customFormat="1" ht="24.95" customHeight="1">
      <c r="A208" s="257"/>
      <c r="B208" s="258"/>
      <c r="C208" s="161"/>
      <c r="D208" s="155"/>
      <c r="E208" s="258"/>
      <c r="F208" s="161"/>
      <c r="G208" s="161"/>
      <c r="Q208" s="159"/>
      <c r="R208" s="160"/>
      <c r="S208" s="160"/>
      <c r="T208" s="160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</row>
    <row r="209" spans="1:30" s="157" customFormat="1" ht="24.95" customHeight="1">
      <c r="A209" s="257"/>
      <c r="B209" s="258"/>
      <c r="C209" s="161"/>
      <c r="D209" s="155"/>
      <c r="E209" s="258"/>
      <c r="F209" s="161"/>
      <c r="G209" s="161"/>
      <c r="Q209" s="159"/>
      <c r="R209" s="160"/>
      <c r="S209" s="160"/>
      <c r="T209" s="160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</row>
    <row r="210" spans="1:30" s="157" customFormat="1" ht="24.95" customHeight="1">
      <c r="A210" s="257"/>
      <c r="B210" s="258"/>
      <c r="C210" s="161"/>
      <c r="D210" s="155"/>
      <c r="E210" s="258"/>
      <c r="F210" s="161"/>
      <c r="G210" s="161"/>
      <c r="Q210" s="159"/>
      <c r="R210" s="160"/>
      <c r="S210" s="160"/>
      <c r="T210" s="160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</row>
    <row r="211" spans="1:30" s="157" customFormat="1" ht="24.95" customHeight="1">
      <c r="A211" s="257"/>
      <c r="B211" s="258"/>
      <c r="C211" s="161"/>
      <c r="D211" s="155"/>
      <c r="E211" s="258"/>
      <c r="F211" s="161"/>
      <c r="G211" s="161"/>
      <c r="Q211" s="159"/>
      <c r="R211" s="160"/>
      <c r="S211" s="160"/>
      <c r="T211" s="160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</row>
    <row r="212" spans="1:30" s="157" customFormat="1" ht="24.95" customHeight="1">
      <c r="A212" s="257"/>
      <c r="B212" s="258"/>
      <c r="C212" s="161"/>
      <c r="D212" s="155"/>
      <c r="E212" s="258"/>
      <c r="F212" s="161"/>
      <c r="G212" s="161"/>
      <c r="Q212" s="159"/>
      <c r="R212" s="160"/>
      <c r="S212" s="160"/>
      <c r="T212" s="160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</row>
    <row r="213" spans="1:30" s="157" customFormat="1" ht="24.95" customHeight="1">
      <c r="A213" s="257"/>
      <c r="B213" s="258"/>
      <c r="C213" s="161"/>
      <c r="D213" s="155"/>
      <c r="E213" s="258"/>
      <c r="F213" s="161"/>
      <c r="G213" s="161"/>
      <c r="Q213" s="159"/>
      <c r="R213" s="160"/>
      <c r="S213" s="160"/>
      <c r="T213" s="160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</row>
    <row r="214" spans="1:30" s="157" customFormat="1" ht="24.95" customHeight="1">
      <c r="A214" s="257"/>
      <c r="B214" s="258"/>
      <c r="C214" s="161"/>
      <c r="D214" s="155"/>
      <c r="E214" s="258"/>
      <c r="F214" s="161"/>
      <c r="G214" s="161"/>
      <c r="Q214" s="159"/>
      <c r="R214" s="160"/>
      <c r="S214" s="160"/>
      <c r="T214" s="160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</row>
    <row r="215" spans="1:30" s="157" customFormat="1" ht="24.95" customHeight="1">
      <c r="A215" s="257"/>
      <c r="B215" s="258"/>
      <c r="C215" s="161"/>
      <c r="D215" s="155"/>
      <c r="E215" s="258"/>
      <c r="F215" s="161"/>
      <c r="G215" s="161"/>
      <c r="Q215" s="159"/>
      <c r="R215" s="160"/>
      <c r="S215" s="160"/>
      <c r="T215" s="160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</row>
    <row r="216" spans="1:30" s="157" customFormat="1" ht="24.95" customHeight="1">
      <c r="A216" s="257"/>
      <c r="B216" s="258"/>
      <c r="C216" s="161"/>
      <c r="D216" s="155"/>
      <c r="E216" s="258"/>
      <c r="F216" s="161"/>
      <c r="G216" s="161"/>
      <c r="Q216" s="159"/>
      <c r="R216" s="160"/>
      <c r="S216" s="160"/>
      <c r="T216" s="160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</row>
    <row r="217" spans="1:30" s="157" customFormat="1" ht="24.95" customHeight="1">
      <c r="A217" s="257"/>
      <c r="B217" s="258"/>
      <c r="C217" s="161"/>
      <c r="D217" s="155"/>
      <c r="E217" s="258"/>
      <c r="F217" s="161"/>
      <c r="G217" s="161"/>
      <c r="Q217" s="159"/>
      <c r="R217" s="160"/>
      <c r="S217" s="160"/>
      <c r="T217" s="160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</row>
    <row r="218" spans="1:30" s="157" customFormat="1" ht="24.95" customHeight="1">
      <c r="A218" s="257"/>
      <c r="B218" s="258"/>
      <c r="C218" s="161"/>
      <c r="D218" s="155"/>
      <c r="E218" s="258"/>
      <c r="F218" s="161"/>
      <c r="G218" s="161"/>
      <c r="Q218" s="159"/>
      <c r="R218" s="160"/>
      <c r="S218" s="160"/>
      <c r="T218" s="160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</row>
    <row r="219" spans="1:30" s="157" customFormat="1" ht="24.95" customHeight="1">
      <c r="A219" s="257"/>
      <c r="B219" s="258"/>
      <c r="C219" s="161"/>
      <c r="D219" s="155"/>
      <c r="E219" s="258"/>
      <c r="F219" s="161"/>
      <c r="G219" s="161"/>
      <c r="Q219" s="159"/>
      <c r="R219" s="160"/>
      <c r="S219" s="160"/>
      <c r="T219" s="160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</row>
    <row r="220" spans="1:30" s="157" customFormat="1" ht="24.95" customHeight="1">
      <c r="A220" s="257"/>
      <c r="B220" s="258"/>
      <c r="C220" s="161"/>
      <c r="D220" s="155"/>
      <c r="E220" s="258"/>
      <c r="F220" s="161"/>
      <c r="G220" s="161"/>
      <c r="Q220" s="159"/>
      <c r="R220" s="160"/>
      <c r="S220" s="160"/>
      <c r="T220" s="160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</row>
    <row r="221" spans="1:30" s="157" customFormat="1" ht="24.95" customHeight="1">
      <c r="A221" s="257"/>
      <c r="B221" s="258"/>
      <c r="C221" s="161"/>
      <c r="D221" s="155"/>
      <c r="E221" s="258"/>
      <c r="F221" s="161"/>
      <c r="G221" s="161"/>
      <c r="Q221" s="159"/>
      <c r="R221" s="160"/>
      <c r="S221" s="160"/>
      <c r="T221" s="160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</row>
    <row r="222" spans="1:30" s="157" customFormat="1" ht="24.95" customHeight="1">
      <c r="A222" s="257"/>
      <c r="B222" s="258"/>
      <c r="C222" s="161"/>
      <c r="D222" s="155"/>
      <c r="E222" s="258"/>
      <c r="F222" s="161"/>
      <c r="G222" s="161"/>
      <c r="Q222" s="159"/>
      <c r="R222" s="160"/>
      <c r="S222" s="160"/>
      <c r="T222" s="160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</row>
    <row r="223" spans="1:30" s="157" customFormat="1" ht="24.95" customHeight="1">
      <c r="A223" s="257"/>
      <c r="B223" s="258"/>
      <c r="C223" s="161"/>
      <c r="D223" s="155"/>
      <c r="E223" s="258"/>
      <c r="F223" s="161"/>
      <c r="G223" s="161"/>
      <c r="Q223" s="159"/>
      <c r="R223" s="160"/>
      <c r="S223" s="160"/>
      <c r="T223" s="160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</row>
    <row r="224" spans="1:30" s="157" customFormat="1" ht="24.95" customHeight="1">
      <c r="A224" s="257"/>
      <c r="B224" s="258"/>
      <c r="C224" s="161"/>
      <c r="D224" s="155"/>
      <c r="E224" s="258"/>
      <c r="F224" s="161"/>
      <c r="G224" s="161"/>
      <c r="Q224" s="159"/>
      <c r="R224" s="160"/>
      <c r="S224" s="160"/>
      <c r="T224" s="160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</row>
    <row r="225" spans="1:30" s="157" customFormat="1" ht="24.95" customHeight="1">
      <c r="A225" s="257"/>
      <c r="B225" s="258"/>
      <c r="C225" s="161"/>
      <c r="D225" s="155"/>
      <c r="E225" s="258"/>
      <c r="F225" s="161"/>
      <c r="G225" s="161"/>
      <c r="Q225" s="159"/>
      <c r="R225" s="160"/>
      <c r="S225" s="160"/>
      <c r="T225" s="160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</row>
    <row r="226" spans="1:30" s="157" customFormat="1" ht="24.95" customHeight="1">
      <c r="A226" s="257"/>
      <c r="B226" s="258"/>
      <c r="C226" s="161"/>
      <c r="D226" s="155"/>
      <c r="E226" s="258"/>
      <c r="F226" s="161"/>
      <c r="G226" s="161"/>
      <c r="Q226" s="159"/>
      <c r="R226" s="160"/>
      <c r="S226" s="160"/>
      <c r="T226" s="160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</row>
    <row r="227" spans="1:30" s="157" customFormat="1" ht="24.95" customHeight="1">
      <c r="A227" s="257"/>
      <c r="B227" s="258"/>
      <c r="C227" s="161"/>
      <c r="D227" s="155"/>
      <c r="E227" s="258"/>
      <c r="F227" s="161"/>
      <c r="G227" s="161"/>
      <c r="Q227" s="159"/>
      <c r="R227" s="160"/>
      <c r="S227" s="160"/>
      <c r="T227" s="160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</row>
    <row r="228" spans="1:30" s="157" customFormat="1" ht="24.95" customHeight="1">
      <c r="A228" s="257"/>
      <c r="B228" s="258"/>
      <c r="C228" s="161"/>
      <c r="D228" s="155"/>
      <c r="E228" s="258"/>
      <c r="F228" s="161"/>
      <c r="G228" s="161"/>
      <c r="Q228" s="159"/>
      <c r="R228" s="160"/>
      <c r="S228" s="160"/>
      <c r="T228" s="160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</row>
    <row r="229" spans="1:30" s="157" customFormat="1" ht="24.95" customHeight="1">
      <c r="A229" s="257"/>
      <c r="B229" s="258"/>
      <c r="C229" s="161"/>
      <c r="D229" s="155"/>
      <c r="E229" s="258"/>
      <c r="F229" s="161"/>
      <c r="G229" s="161"/>
      <c r="Q229" s="159"/>
      <c r="R229" s="160"/>
      <c r="S229" s="160"/>
      <c r="T229" s="160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</row>
    <row r="230" spans="1:30" s="157" customFormat="1" ht="24.95" customHeight="1">
      <c r="A230" s="257"/>
      <c r="B230" s="258"/>
      <c r="C230" s="161"/>
      <c r="D230" s="155"/>
      <c r="E230" s="258"/>
      <c r="F230" s="161"/>
      <c r="G230" s="161"/>
      <c r="Q230" s="159"/>
      <c r="R230" s="160"/>
      <c r="S230" s="160"/>
      <c r="T230" s="160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</row>
    <row r="231" spans="1:30" s="157" customFormat="1" ht="24.95" customHeight="1">
      <c r="A231" s="257"/>
      <c r="B231" s="258"/>
      <c r="C231" s="161"/>
      <c r="D231" s="155"/>
      <c r="E231" s="258"/>
      <c r="F231" s="161"/>
      <c r="G231" s="161"/>
      <c r="Q231" s="159"/>
      <c r="R231" s="160"/>
      <c r="S231" s="160"/>
      <c r="T231" s="160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</row>
    <row r="232" spans="1:30" s="157" customFormat="1" ht="24.95" customHeight="1">
      <c r="A232" s="257"/>
      <c r="B232" s="258"/>
      <c r="C232" s="161"/>
      <c r="D232" s="155"/>
      <c r="E232" s="258"/>
      <c r="F232" s="161"/>
      <c r="G232" s="161"/>
      <c r="Q232" s="159"/>
      <c r="R232" s="160"/>
      <c r="S232" s="160"/>
      <c r="T232" s="160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</row>
    <row r="233" spans="1:30" s="157" customFormat="1" ht="24.95" customHeight="1">
      <c r="A233" s="257"/>
      <c r="B233" s="258"/>
      <c r="C233" s="161"/>
      <c r="D233" s="155"/>
      <c r="E233" s="258"/>
      <c r="F233" s="161"/>
      <c r="G233" s="161"/>
      <c r="Q233" s="159"/>
      <c r="R233" s="160"/>
      <c r="S233" s="160"/>
      <c r="T233" s="160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</row>
    <row r="234" spans="1:30" s="157" customFormat="1" ht="24.95" customHeight="1">
      <c r="A234" s="257"/>
      <c r="B234" s="258"/>
      <c r="C234" s="161"/>
      <c r="D234" s="155"/>
      <c r="E234" s="258"/>
      <c r="F234" s="161"/>
      <c r="G234" s="161"/>
      <c r="Q234" s="159"/>
      <c r="R234" s="160"/>
      <c r="S234" s="160"/>
      <c r="T234" s="160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</row>
    <row r="235" spans="1:30" s="157" customFormat="1" ht="24.95" customHeight="1">
      <c r="A235" s="257"/>
      <c r="B235" s="258"/>
      <c r="C235" s="161"/>
      <c r="D235" s="155"/>
      <c r="E235" s="258"/>
      <c r="F235" s="161"/>
      <c r="G235" s="161"/>
      <c r="Q235" s="159"/>
      <c r="R235" s="160"/>
      <c r="S235" s="160"/>
      <c r="T235" s="160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</row>
    <row r="236" spans="1:30" s="157" customFormat="1" ht="24.95" customHeight="1">
      <c r="A236" s="257"/>
      <c r="B236" s="258"/>
      <c r="C236" s="161"/>
      <c r="D236" s="155"/>
      <c r="E236" s="258"/>
      <c r="F236" s="161"/>
      <c r="G236" s="161"/>
      <c r="Q236" s="159"/>
      <c r="R236" s="160"/>
      <c r="S236" s="160"/>
      <c r="T236" s="160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</row>
    <row r="237" spans="1:30" s="157" customFormat="1" ht="24.95" customHeight="1">
      <c r="A237" s="257"/>
      <c r="B237" s="258"/>
      <c r="C237" s="161"/>
      <c r="D237" s="155"/>
      <c r="E237" s="258"/>
      <c r="F237" s="161"/>
      <c r="G237" s="161"/>
      <c r="Q237" s="159"/>
      <c r="R237" s="160"/>
      <c r="S237" s="160"/>
      <c r="T237" s="160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</row>
    <row r="238" spans="1:30" s="157" customFormat="1" ht="24.95" customHeight="1">
      <c r="A238" s="257"/>
      <c r="B238" s="258"/>
      <c r="C238" s="161"/>
      <c r="D238" s="155"/>
      <c r="E238" s="258"/>
      <c r="F238" s="161"/>
      <c r="G238" s="161"/>
      <c r="Q238" s="159"/>
      <c r="R238" s="160"/>
      <c r="S238" s="160"/>
      <c r="T238" s="160"/>
      <c r="U238" s="161"/>
      <c r="V238" s="161"/>
      <c r="W238" s="161"/>
      <c r="X238" s="161"/>
      <c r="Y238" s="161"/>
      <c r="Z238" s="161"/>
      <c r="AA238" s="161"/>
      <c r="AB238" s="161"/>
      <c r="AC238" s="161"/>
      <c r="AD238" s="161"/>
    </row>
    <row r="239" spans="1:30" s="157" customFormat="1" ht="24.95" customHeight="1">
      <c r="A239" s="257"/>
      <c r="B239" s="258"/>
      <c r="C239" s="161"/>
      <c r="D239" s="155"/>
      <c r="E239" s="258"/>
      <c r="F239" s="161"/>
      <c r="G239" s="161"/>
      <c r="Q239" s="159"/>
      <c r="R239" s="160"/>
      <c r="S239" s="160"/>
      <c r="T239" s="160"/>
      <c r="U239" s="161"/>
      <c r="V239" s="161"/>
      <c r="W239" s="161"/>
      <c r="X239" s="161"/>
      <c r="Y239" s="161"/>
      <c r="Z239" s="161"/>
      <c r="AA239" s="161"/>
      <c r="AB239" s="161"/>
      <c r="AC239" s="161"/>
      <c r="AD239" s="161"/>
    </row>
    <row r="240" spans="1:30" s="157" customFormat="1" ht="24.95" customHeight="1">
      <c r="A240" s="257"/>
      <c r="B240" s="258"/>
      <c r="C240" s="161"/>
      <c r="D240" s="155"/>
      <c r="E240" s="258"/>
      <c r="F240" s="161"/>
      <c r="G240" s="161"/>
      <c r="Q240" s="159"/>
      <c r="R240" s="160"/>
      <c r="S240" s="160"/>
      <c r="T240" s="160"/>
      <c r="U240" s="161"/>
      <c r="V240" s="161"/>
      <c r="W240" s="161"/>
      <c r="X240" s="161"/>
      <c r="Y240" s="161"/>
      <c r="Z240" s="161"/>
      <c r="AA240" s="161"/>
      <c r="AB240" s="161"/>
      <c r="AC240" s="161"/>
      <c r="AD240" s="161"/>
    </row>
    <row r="241" spans="1:30" s="157" customFormat="1" ht="24.95" customHeight="1">
      <c r="A241" s="257"/>
      <c r="B241" s="258"/>
      <c r="C241" s="161"/>
      <c r="D241" s="155"/>
      <c r="E241" s="258"/>
      <c r="F241" s="161"/>
      <c r="G241" s="161"/>
      <c r="Q241" s="159"/>
      <c r="R241" s="160"/>
      <c r="S241" s="160"/>
      <c r="T241" s="160"/>
      <c r="U241" s="161"/>
      <c r="V241" s="161"/>
      <c r="W241" s="161"/>
      <c r="X241" s="161"/>
      <c r="Y241" s="161"/>
      <c r="Z241" s="161"/>
      <c r="AA241" s="161"/>
      <c r="AB241" s="161"/>
      <c r="AC241" s="161"/>
      <c r="AD241" s="161"/>
    </row>
    <row r="242" spans="1:30" s="157" customFormat="1" ht="24.95" customHeight="1">
      <c r="A242" s="257"/>
      <c r="B242" s="258"/>
      <c r="C242" s="161"/>
      <c r="D242" s="155"/>
      <c r="E242" s="258"/>
      <c r="F242" s="161"/>
      <c r="G242" s="161"/>
      <c r="Q242" s="159"/>
      <c r="R242" s="160"/>
      <c r="S242" s="160"/>
      <c r="T242" s="160"/>
      <c r="U242" s="161"/>
      <c r="V242" s="161"/>
      <c r="W242" s="161"/>
      <c r="X242" s="161"/>
      <c r="Y242" s="161"/>
      <c r="Z242" s="161"/>
      <c r="AA242" s="161"/>
      <c r="AB242" s="161"/>
      <c r="AC242" s="161"/>
      <c r="AD242" s="161"/>
    </row>
    <row r="243" spans="1:30" s="157" customFormat="1" ht="24.95" customHeight="1">
      <c r="A243" s="257"/>
      <c r="B243" s="258"/>
      <c r="C243" s="161"/>
      <c r="D243" s="155"/>
      <c r="E243" s="258"/>
      <c r="F243" s="161"/>
      <c r="G243" s="161"/>
      <c r="Q243" s="159"/>
      <c r="R243" s="160"/>
      <c r="S243" s="160"/>
      <c r="T243" s="160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</row>
    <row r="244" spans="1:30" s="157" customFormat="1" ht="24.95" customHeight="1">
      <c r="A244" s="257"/>
      <c r="B244" s="258"/>
      <c r="C244" s="161"/>
      <c r="D244" s="155"/>
      <c r="E244" s="258"/>
      <c r="F244" s="161"/>
      <c r="G244" s="161"/>
      <c r="Q244" s="159"/>
      <c r="R244" s="160"/>
      <c r="S244" s="160"/>
      <c r="T244" s="160"/>
      <c r="U244" s="161"/>
      <c r="V244" s="161"/>
      <c r="W244" s="161"/>
      <c r="X244" s="161"/>
      <c r="Y244" s="161"/>
      <c r="Z244" s="161"/>
      <c r="AA244" s="161"/>
      <c r="AB244" s="161"/>
      <c r="AC244" s="161"/>
      <c r="AD244" s="161"/>
    </row>
    <row r="245" spans="1:30" s="157" customFormat="1" ht="24.95" customHeight="1">
      <c r="A245" s="257"/>
      <c r="B245" s="258"/>
      <c r="C245" s="161"/>
      <c r="D245" s="155"/>
      <c r="E245" s="258"/>
      <c r="F245" s="161"/>
      <c r="G245" s="161"/>
      <c r="Q245" s="159"/>
      <c r="R245" s="160"/>
      <c r="S245" s="160"/>
      <c r="T245" s="160"/>
      <c r="U245" s="161"/>
      <c r="V245" s="161"/>
      <c r="W245" s="161"/>
      <c r="X245" s="161"/>
      <c r="Y245" s="161"/>
      <c r="Z245" s="161"/>
      <c r="AA245" s="161"/>
      <c r="AB245" s="161"/>
      <c r="AC245" s="161"/>
      <c r="AD245" s="161"/>
    </row>
    <row r="246" spans="1:30" s="157" customFormat="1" ht="24.95" customHeight="1">
      <c r="A246" s="257"/>
      <c r="B246" s="258"/>
      <c r="C246" s="161"/>
      <c r="D246" s="155"/>
      <c r="E246" s="258"/>
      <c r="F246" s="161"/>
      <c r="G246" s="161"/>
      <c r="Q246" s="159"/>
      <c r="R246" s="160"/>
      <c r="S246" s="160"/>
      <c r="T246" s="160"/>
      <c r="U246" s="161"/>
      <c r="V246" s="161"/>
      <c r="W246" s="161"/>
      <c r="X246" s="161"/>
      <c r="Y246" s="161"/>
      <c r="Z246" s="161"/>
      <c r="AA246" s="161"/>
      <c r="AB246" s="161"/>
      <c r="AC246" s="161"/>
      <c r="AD246" s="161"/>
    </row>
    <row r="247" spans="1:30" s="157" customFormat="1" ht="24.95" customHeight="1">
      <c r="A247" s="257"/>
      <c r="B247" s="258"/>
      <c r="C247" s="161"/>
      <c r="D247" s="155"/>
      <c r="E247" s="258"/>
      <c r="F247" s="161"/>
      <c r="G247" s="161"/>
      <c r="Q247" s="159"/>
      <c r="R247" s="160"/>
      <c r="S247" s="160"/>
      <c r="T247" s="160"/>
      <c r="U247" s="161"/>
      <c r="V247" s="161"/>
      <c r="W247" s="161"/>
      <c r="X247" s="161"/>
      <c r="Y247" s="161"/>
      <c r="Z247" s="161"/>
      <c r="AA247" s="161"/>
      <c r="AB247" s="161"/>
      <c r="AC247" s="161"/>
      <c r="AD247" s="161"/>
    </row>
    <row r="248" spans="1:30" s="157" customFormat="1" ht="24.95" customHeight="1">
      <c r="A248" s="257"/>
      <c r="B248" s="258"/>
      <c r="C248" s="161"/>
      <c r="D248" s="155"/>
      <c r="E248" s="258"/>
      <c r="F248" s="161"/>
      <c r="G248" s="161"/>
      <c r="Q248" s="159"/>
      <c r="R248" s="160"/>
      <c r="S248" s="160"/>
      <c r="T248" s="160"/>
      <c r="U248" s="161"/>
      <c r="V248" s="161"/>
      <c r="W248" s="161"/>
      <c r="X248" s="161"/>
      <c r="Y248" s="161"/>
      <c r="Z248" s="161"/>
      <c r="AA248" s="161"/>
      <c r="AB248" s="161"/>
      <c r="AC248" s="161"/>
      <c r="AD248" s="161"/>
    </row>
    <row r="249" spans="1:30" s="157" customFormat="1" ht="24.95" customHeight="1">
      <c r="A249" s="257"/>
      <c r="B249" s="258"/>
      <c r="C249" s="161"/>
      <c r="D249" s="155"/>
      <c r="E249" s="258"/>
      <c r="F249" s="161"/>
      <c r="G249" s="161"/>
      <c r="Q249" s="159"/>
      <c r="R249" s="160"/>
      <c r="S249" s="160"/>
      <c r="T249" s="160"/>
      <c r="U249" s="161"/>
      <c r="V249" s="161"/>
      <c r="W249" s="161"/>
      <c r="X249" s="161"/>
      <c r="Y249" s="161"/>
      <c r="Z249" s="161"/>
      <c r="AA249" s="161"/>
      <c r="AB249" s="161"/>
      <c r="AC249" s="161"/>
      <c r="AD249" s="161"/>
    </row>
    <row r="250" spans="1:30" s="157" customFormat="1" ht="24.95" customHeight="1">
      <c r="A250" s="257"/>
      <c r="B250" s="258"/>
      <c r="C250" s="161"/>
      <c r="D250" s="155"/>
      <c r="E250" s="258"/>
      <c r="F250" s="161"/>
      <c r="G250" s="161"/>
      <c r="Q250" s="159"/>
      <c r="R250" s="160"/>
      <c r="S250" s="160"/>
      <c r="T250" s="160"/>
      <c r="U250" s="161"/>
      <c r="V250" s="161"/>
      <c r="W250" s="161"/>
      <c r="X250" s="161"/>
      <c r="Y250" s="161"/>
      <c r="Z250" s="161"/>
      <c r="AA250" s="161"/>
      <c r="AB250" s="161"/>
      <c r="AC250" s="161"/>
      <c r="AD250" s="161"/>
    </row>
    <row r="251" spans="1:30" s="157" customFormat="1" ht="24.95" customHeight="1">
      <c r="A251" s="257"/>
      <c r="B251" s="258"/>
      <c r="C251" s="161"/>
      <c r="D251" s="155"/>
      <c r="E251" s="258"/>
      <c r="F251" s="161"/>
      <c r="G251" s="161"/>
      <c r="Q251" s="159"/>
      <c r="R251" s="160"/>
      <c r="S251" s="160"/>
      <c r="T251" s="160"/>
      <c r="U251" s="161"/>
      <c r="V251" s="161"/>
      <c r="W251" s="161"/>
      <c r="X251" s="161"/>
      <c r="Y251" s="161"/>
      <c r="Z251" s="161"/>
      <c r="AA251" s="161"/>
      <c r="AB251" s="161"/>
      <c r="AC251" s="161"/>
      <c r="AD251" s="161"/>
    </row>
    <row r="252" spans="1:30" s="157" customFormat="1" ht="24.95" customHeight="1">
      <c r="A252" s="257"/>
      <c r="B252" s="258"/>
      <c r="C252" s="161"/>
      <c r="D252" s="155"/>
      <c r="E252" s="258"/>
      <c r="F252" s="161"/>
      <c r="G252" s="161"/>
      <c r="Q252" s="159"/>
      <c r="R252" s="160"/>
      <c r="S252" s="160"/>
      <c r="T252" s="160"/>
      <c r="U252" s="161"/>
      <c r="V252" s="161"/>
      <c r="W252" s="161"/>
      <c r="X252" s="161"/>
      <c r="Y252" s="161"/>
      <c r="Z252" s="161"/>
      <c r="AA252" s="161"/>
      <c r="AB252" s="161"/>
      <c r="AC252" s="161"/>
      <c r="AD252" s="161"/>
    </row>
    <row r="253" spans="1:30" s="157" customFormat="1" ht="24.95" customHeight="1">
      <c r="A253" s="257"/>
      <c r="B253" s="258"/>
      <c r="C253" s="161"/>
      <c r="D253" s="155"/>
      <c r="E253" s="258"/>
      <c r="F253" s="161"/>
      <c r="G253" s="161"/>
      <c r="Q253" s="159"/>
      <c r="R253" s="160"/>
      <c r="S253" s="160"/>
      <c r="T253" s="160"/>
      <c r="U253" s="161"/>
      <c r="V253" s="161"/>
      <c r="W253" s="161"/>
      <c r="X253" s="161"/>
      <c r="Y253" s="161"/>
      <c r="Z253" s="161"/>
      <c r="AA253" s="161"/>
      <c r="AB253" s="161"/>
      <c r="AC253" s="161"/>
      <c r="AD253" s="161"/>
    </row>
    <row r="254" spans="1:30" s="157" customFormat="1" ht="24.95" customHeight="1">
      <c r="A254" s="257"/>
      <c r="B254" s="258"/>
      <c r="C254" s="161"/>
      <c r="D254" s="155"/>
      <c r="E254" s="258"/>
      <c r="F254" s="161"/>
      <c r="G254" s="161"/>
      <c r="Q254" s="159"/>
      <c r="R254" s="160"/>
      <c r="S254" s="160"/>
      <c r="T254" s="160"/>
      <c r="U254" s="161"/>
      <c r="V254" s="161"/>
      <c r="W254" s="161"/>
      <c r="X254" s="161"/>
      <c r="Y254" s="161"/>
      <c r="Z254" s="161"/>
      <c r="AA254" s="161"/>
      <c r="AB254" s="161"/>
      <c r="AC254" s="161"/>
      <c r="AD254" s="161"/>
    </row>
    <row r="255" spans="1:30" s="157" customFormat="1" ht="24.95" customHeight="1">
      <c r="A255" s="257"/>
      <c r="B255" s="258"/>
      <c r="C255" s="161"/>
      <c r="D255" s="155"/>
      <c r="E255" s="258"/>
      <c r="F255" s="161"/>
      <c r="G255" s="161"/>
      <c r="Q255" s="159"/>
      <c r="R255" s="160"/>
      <c r="S255" s="160"/>
      <c r="T255" s="160"/>
      <c r="U255" s="161"/>
      <c r="V255" s="161"/>
      <c r="W255" s="161"/>
      <c r="X255" s="161"/>
      <c r="Y255" s="161"/>
      <c r="Z255" s="161"/>
      <c r="AA255" s="161"/>
      <c r="AB255" s="161"/>
      <c r="AC255" s="161"/>
      <c r="AD255" s="161"/>
    </row>
    <row r="256" spans="1:30" s="157" customFormat="1" ht="24.95" customHeight="1">
      <c r="A256" s="257"/>
      <c r="B256" s="258"/>
      <c r="C256" s="161"/>
      <c r="D256" s="155"/>
      <c r="E256" s="258"/>
      <c r="F256" s="161"/>
      <c r="G256" s="161"/>
      <c r="Q256" s="159"/>
      <c r="R256" s="160"/>
      <c r="S256" s="160"/>
      <c r="T256" s="160"/>
      <c r="U256" s="161"/>
      <c r="V256" s="161"/>
      <c r="W256" s="161"/>
      <c r="X256" s="161"/>
      <c r="Y256" s="161"/>
      <c r="Z256" s="161"/>
      <c r="AA256" s="161"/>
      <c r="AB256" s="161"/>
      <c r="AC256" s="161"/>
      <c r="AD256" s="161"/>
    </row>
    <row r="257" spans="1:30" s="157" customFormat="1" ht="24.95" customHeight="1">
      <c r="A257" s="257"/>
      <c r="B257" s="258"/>
      <c r="C257" s="161"/>
      <c r="D257" s="155"/>
      <c r="E257" s="258"/>
      <c r="F257" s="161"/>
      <c r="G257" s="161"/>
      <c r="Q257" s="159"/>
      <c r="R257" s="160"/>
      <c r="S257" s="160"/>
      <c r="T257" s="160"/>
      <c r="U257" s="161"/>
      <c r="V257" s="161"/>
      <c r="W257" s="161"/>
      <c r="X257" s="161"/>
      <c r="Y257" s="161"/>
      <c r="Z257" s="161"/>
      <c r="AA257" s="161"/>
      <c r="AB257" s="161"/>
      <c r="AC257" s="161"/>
      <c r="AD257" s="161"/>
    </row>
    <row r="258" spans="1:30" s="157" customFormat="1" ht="24.95" customHeight="1">
      <c r="A258" s="257"/>
      <c r="B258" s="258"/>
      <c r="C258" s="161"/>
      <c r="D258" s="155"/>
      <c r="E258" s="258"/>
      <c r="F258" s="161"/>
      <c r="G258" s="161"/>
      <c r="Q258" s="159"/>
      <c r="R258" s="160"/>
      <c r="S258" s="160"/>
      <c r="T258" s="160"/>
      <c r="U258" s="161"/>
      <c r="V258" s="161"/>
      <c r="W258" s="161"/>
      <c r="X258" s="161"/>
      <c r="Y258" s="161"/>
      <c r="Z258" s="161"/>
      <c r="AA258" s="161"/>
      <c r="AB258" s="161"/>
      <c r="AC258" s="161"/>
      <c r="AD258" s="161"/>
    </row>
    <row r="259" spans="1:30" s="157" customFormat="1" ht="24.95" customHeight="1">
      <c r="A259" s="257"/>
      <c r="B259" s="258"/>
      <c r="C259" s="161"/>
      <c r="D259" s="155"/>
      <c r="E259" s="258"/>
      <c r="F259" s="161"/>
      <c r="G259" s="161"/>
      <c r="Q259" s="159"/>
      <c r="R259" s="160"/>
      <c r="S259" s="160"/>
      <c r="T259" s="160"/>
      <c r="U259" s="161"/>
      <c r="V259" s="161"/>
      <c r="W259" s="161"/>
      <c r="X259" s="161"/>
      <c r="Y259" s="161"/>
      <c r="Z259" s="161"/>
      <c r="AA259" s="161"/>
      <c r="AB259" s="161"/>
      <c r="AC259" s="161"/>
      <c r="AD259" s="161"/>
    </row>
    <row r="260" spans="1:30" s="157" customFormat="1" ht="24.95" customHeight="1">
      <c r="A260" s="257"/>
      <c r="B260" s="258"/>
      <c r="C260" s="161"/>
      <c r="D260" s="155"/>
      <c r="E260" s="258"/>
      <c r="F260" s="161"/>
      <c r="G260" s="161"/>
      <c r="Q260" s="159"/>
      <c r="R260" s="160"/>
      <c r="S260" s="160"/>
      <c r="T260" s="160"/>
      <c r="U260" s="161"/>
      <c r="V260" s="161"/>
      <c r="W260" s="161"/>
      <c r="X260" s="161"/>
      <c r="Y260" s="161"/>
      <c r="Z260" s="161"/>
      <c r="AA260" s="161"/>
      <c r="AB260" s="161"/>
      <c r="AC260" s="161"/>
      <c r="AD260" s="161"/>
    </row>
    <row r="261" spans="1:30" s="157" customFormat="1" ht="24.95" customHeight="1">
      <c r="A261" s="257"/>
      <c r="B261" s="258"/>
      <c r="C261" s="161"/>
      <c r="D261" s="155"/>
      <c r="E261" s="258"/>
      <c r="F261" s="161"/>
      <c r="G261" s="161"/>
      <c r="Q261" s="159"/>
      <c r="R261" s="160"/>
      <c r="S261" s="160"/>
      <c r="T261" s="160"/>
      <c r="U261" s="161"/>
      <c r="V261" s="161"/>
      <c r="W261" s="161"/>
      <c r="X261" s="161"/>
      <c r="Y261" s="161"/>
      <c r="Z261" s="161"/>
      <c r="AA261" s="161"/>
      <c r="AB261" s="161"/>
      <c r="AC261" s="161"/>
      <c r="AD261" s="161"/>
    </row>
    <row r="262" spans="1:30" s="157" customFormat="1" ht="24.95" customHeight="1">
      <c r="A262" s="257"/>
      <c r="B262" s="258"/>
      <c r="C262" s="161"/>
      <c r="D262" s="155"/>
      <c r="E262" s="258"/>
      <c r="F262" s="161"/>
      <c r="G262" s="161"/>
      <c r="Q262" s="159"/>
      <c r="R262" s="160"/>
      <c r="S262" s="160"/>
      <c r="T262" s="160"/>
      <c r="U262" s="161"/>
      <c r="V262" s="161"/>
      <c r="W262" s="161"/>
      <c r="X262" s="161"/>
      <c r="Y262" s="161"/>
      <c r="Z262" s="161"/>
      <c r="AA262" s="161"/>
      <c r="AB262" s="161"/>
      <c r="AC262" s="161"/>
      <c r="AD262" s="161"/>
    </row>
    <row r="263" spans="1:30" s="157" customFormat="1" ht="24.95" customHeight="1">
      <c r="A263" s="257"/>
      <c r="B263" s="258"/>
      <c r="C263" s="161"/>
      <c r="D263" s="155"/>
      <c r="E263" s="258"/>
      <c r="F263" s="161"/>
      <c r="G263" s="161"/>
      <c r="Q263" s="159"/>
      <c r="R263" s="160"/>
      <c r="S263" s="160"/>
      <c r="T263" s="160"/>
      <c r="U263" s="161"/>
      <c r="V263" s="161"/>
      <c r="W263" s="161"/>
      <c r="X263" s="161"/>
      <c r="Y263" s="161"/>
      <c r="Z263" s="161"/>
      <c r="AA263" s="161"/>
      <c r="AB263" s="161"/>
      <c r="AC263" s="161"/>
      <c r="AD263" s="161"/>
    </row>
    <row r="264" spans="1:30" s="157" customFormat="1" ht="24.95" customHeight="1">
      <c r="A264" s="257"/>
      <c r="B264" s="258"/>
      <c r="C264" s="161"/>
      <c r="D264" s="155"/>
      <c r="E264" s="258"/>
      <c r="F264" s="161"/>
      <c r="G264" s="161"/>
      <c r="Q264" s="159"/>
      <c r="R264" s="160"/>
      <c r="S264" s="160"/>
      <c r="T264" s="160"/>
      <c r="U264" s="161"/>
      <c r="V264" s="161"/>
      <c r="W264" s="161"/>
      <c r="X264" s="161"/>
      <c r="Y264" s="161"/>
      <c r="Z264" s="161"/>
      <c r="AA264" s="161"/>
      <c r="AB264" s="161"/>
      <c r="AC264" s="161"/>
      <c r="AD264" s="161"/>
    </row>
    <row r="265" spans="1:30" s="157" customFormat="1" ht="24.95" customHeight="1">
      <c r="A265" s="257"/>
      <c r="B265" s="258"/>
      <c r="C265" s="161"/>
      <c r="D265" s="155"/>
      <c r="E265" s="258"/>
      <c r="F265" s="161"/>
      <c r="G265" s="161"/>
      <c r="Q265" s="159"/>
      <c r="R265" s="160"/>
      <c r="S265" s="160"/>
      <c r="T265" s="160"/>
      <c r="U265" s="161"/>
      <c r="V265" s="161"/>
      <c r="W265" s="161"/>
      <c r="X265" s="161"/>
      <c r="Y265" s="161"/>
      <c r="Z265" s="161"/>
      <c r="AA265" s="161"/>
      <c r="AB265" s="161"/>
      <c r="AC265" s="161"/>
      <c r="AD265" s="161"/>
    </row>
    <row r="266" spans="1:30" s="157" customFormat="1" ht="24.95" customHeight="1">
      <c r="A266" s="257"/>
      <c r="B266" s="258"/>
      <c r="C266" s="161"/>
      <c r="D266" s="155"/>
      <c r="E266" s="258"/>
      <c r="F266" s="161"/>
      <c r="G266" s="161"/>
      <c r="Q266" s="159"/>
      <c r="R266" s="160"/>
      <c r="S266" s="160"/>
      <c r="T266" s="160"/>
      <c r="U266" s="161"/>
      <c r="V266" s="161"/>
      <c r="W266" s="161"/>
      <c r="X266" s="161"/>
      <c r="Y266" s="161"/>
      <c r="Z266" s="161"/>
      <c r="AA266" s="161"/>
      <c r="AB266" s="161"/>
      <c r="AC266" s="161"/>
      <c r="AD266" s="161"/>
    </row>
    <row r="267" spans="1:30" s="157" customFormat="1" ht="24.95" customHeight="1">
      <c r="A267" s="257"/>
      <c r="B267" s="258"/>
      <c r="C267" s="161"/>
      <c r="D267" s="155"/>
      <c r="E267" s="258"/>
      <c r="F267" s="161"/>
      <c r="G267" s="161"/>
      <c r="Q267" s="159"/>
      <c r="R267" s="160"/>
      <c r="S267" s="160"/>
      <c r="T267" s="160"/>
      <c r="U267" s="161"/>
      <c r="V267" s="161"/>
      <c r="W267" s="161"/>
      <c r="X267" s="161"/>
      <c r="Y267" s="161"/>
      <c r="Z267" s="161"/>
      <c r="AA267" s="161"/>
      <c r="AB267" s="161"/>
      <c r="AC267" s="161"/>
      <c r="AD267" s="161"/>
    </row>
    <row r="268" spans="1:30" s="157" customFormat="1" ht="24.95" customHeight="1">
      <c r="A268" s="257"/>
      <c r="B268" s="258"/>
      <c r="C268" s="161"/>
      <c r="D268" s="155"/>
      <c r="E268" s="258"/>
      <c r="F268" s="161"/>
      <c r="G268" s="161"/>
      <c r="Q268" s="159"/>
      <c r="R268" s="160"/>
      <c r="S268" s="160"/>
      <c r="T268" s="160"/>
      <c r="U268" s="161"/>
      <c r="V268" s="161"/>
      <c r="W268" s="161"/>
      <c r="X268" s="161"/>
      <c r="Y268" s="161"/>
      <c r="Z268" s="161"/>
      <c r="AA268" s="161"/>
      <c r="AB268" s="161"/>
      <c r="AC268" s="161"/>
      <c r="AD268" s="161"/>
    </row>
    <row r="269" spans="1:30" s="157" customFormat="1" ht="24.95" customHeight="1">
      <c r="A269" s="257"/>
      <c r="B269" s="258"/>
      <c r="C269" s="161"/>
      <c r="D269" s="155"/>
      <c r="E269" s="258"/>
      <c r="F269" s="161"/>
      <c r="G269" s="161"/>
      <c r="Q269" s="159"/>
      <c r="R269" s="160"/>
      <c r="S269" s="160"/>
      <c r="T269" s="160"/>
      <c r="U269" s="161"/>
      <c r="V269" s="161"/>
      <c r="W269" s="161"/>
      <c r="X269" s="161"/>
      <c r="Y269" s="161"/>
      <c r="Z269" s="161"/>
      <c r="AA269" s="161"/>
      <c r="AB269" s="161"/>
      <c r="AC269" s="161"/>
      <c r="AD269" s="161"/>
    </row>
    <row r="270" spans="1:30" s="157" customFormat="1" ht="24.95" customHeight="1">
      <c r="A270" s="257"/>
      <c r="B270" s="258"/>
      <c r="C270" s="161"/>
      <c r="D270" s="155"/>
      <c r="E270" s="258"/>
      <c r="F270" s="161"/>
      <c r="G270" s="161"/>
      <c r="Q270" s="159"/>
      <c r="R270" s="160"/>
      <c r="S270" s="160"/>
      <c r="T270" s="160"/>
      <c r="U270" s="161"/>
      <c r="V270" s="161"/>
      <c r="W270" s="161"/>
      <c r="X270" s="161"/>
      <c r="Y270" s="161"/>
      <c r="Z270" s="161"/>
      <c r="AA270" s="161"/>
      <c r="AB270" s="161"/>
      <c r="AC270" s="161"/>
      <c r="AD270" s="161"/>
    </row>
    <row r="271" spans="1:30" s="157" customFormat="1" ht="24.95" customHeight="1">
      <c r="A271" s="257"/>
      <c r="B271" s="258"/>
      <c r="C271" s="161"/>
      <c r="D271" s="155"/>
      <c r="E271" s="258"/>
      <c r="F271" s="161"/>
      <c r="G271" s="161"/>
      <c r="Q271" s="159"/>
      <c r="R271" s="160"/>
      <c r="S271" s="160"/>
      <c r="T271" s="160"/>
      <c r="U271" s="161"/>
      <c r="V271" s="161"/>
      <c r="W271" s="161"/>
      <c r="X271" s="161"/>
      <c r="Y271" s="161"/>
      <c r="Z271" s="161"/>
      <c r="AA271" s="161"/>
      <c r="AB271" s="161"/>
      <c r="AC271" s="161"/>
      <c r="AD271" s="161"/>
    </row>
    <row r="272" spans="1:30" s="157" customFormat="1" ht="24.95" customHeight="1">
      <c r="A272" s="257"/>
      <c r="B272" s="258"/>
      <c r="C272" s="161"/>
      <c r="D272" s="155"/>
      <c r="E272" s="258"/>
      <c r="F272" s="161"/>
      <c r="G272" s="161"/>
      <c r="Q272" s="159"/>
      <c r="R272" s="160"/>
      <c r="S272" s="160"/>
      <c r="T272" s="160"/>
      <c r="U272" s="161"/>
      <c r="V272" s="161"/>
      <c r="W272" s="161"/>
      <c r="X272" s="161"/>
      <c r="Y272" s="161"/>
      <c r="Z272" s="161"/>
      <c r="AA272" s="161"/>
      <c r="AB272" s="161"/>
      <c r="AC272" s="161"/>
      <c r="AD272" s="161"/>
    </row>
    <row r="273" spans="1:30" s="157" customFormat="1" ht="24.95" customHeight="1">
      <c r="A273" s="257"/>
      <c r="B273" s="258"/>
      <c r="C273" s="161"/>
      <c r="D273" s="155"/>
      <c r="E273" s="258"/>
      <c r="F273" s="161"/>
      <c r="G273" s="161"/>
      <c r="Q273" s="159"/>
      <c r="R273" s="160"/>
      <c r="S273" s="160"/>
      <c r="T273" s="160"/>
      <c r="U273" s="161"/>
      <c r="V273" s="161"/>
      <c r="W273" s="161"/>
      <c r="X273" s="161"/>
      <c r="Y273" s="161"/>
      <c r="Z273" s="161"/>
      <c r="AA273" s="161"/>
      <c r="AB273" s="161"/>
      <c r="AC273" s="161"/>
      <c r="AD273" s="161"/>
    </row>
    <row r="274" spans="1:30" s="157" customFormat="1" ht="24.95" customHeight="1">
      <c r="A274" s="257"/>
      <c r="B274" s="258"/>
      <c r="C274" s="161"/>
      <c r="D274" s="155"/>
      <c r="E274" s="258"/>
      <c r="F274" s="161"/>
      <c r="G274" s="161"/>
      <c r="Q274" s="159"/>
      <c r="R274" s="160"/>
      <c r="S274" s="160"/>
      <c r="T274" s="160"/>
      <c r="U274" s="161"/>
      <c r="V274" s="161"/>
      <c r="W274" s="161"/>
      <c r="X274" s="161"/>
      <c r="Y274" s="161"/>
      <c r="Z274" s="161"/>
      <c r="AA274" s="161"/>
      <c r="AB274" s="161"/>
      <c r="AC274" s="161"/>
      <c r="AD274" s="161"/>
    </row>
    <row r="275" spans="1:30" s="157" customFormat="1" ht="24.95" customHeight="1">
      <c r="A275" s="257"/>
      <c r="B275" s="258"/>
      <c r="C275" s="161"/>
      <c r="D275" s="155"/>
      <c r="E275" s="258"/>
      <c r="F275" s="161"/>
      <c r="G275" s="161"/>
      <c r="Q275" s="159"/>
      <c r="R275" s="160"/>
      <c r="S275" s="160"/>
      <c r="T275" s="160"/>
      <c r="U275" s="161"/>
      <c r="V275" s="161"/>
      <c r="W275" s="161"/>
      <c r="X275" s="161"/>
      <c r="Y275" s="161"/>
      <c r="Z275" s="161"/>
      <c r="AA275" s="161"/>
      <c r="AB275" s="161"/>
      <c r="AC275" s="161"/>
      <c r="AD275" s="161"/>
    </row>
    <row r="276" spans="1:30" s="157" customFormat="1" ht="24.95" customHeight="1">
      <c r="A276" s="257"/>
      <c r="B276" s="258"/>
      <c r="C276" s="161"/>
      <c r="D276" s="155"/>
      <c r="E276" s="258"/>
      <c r="F276" s="161"/>
      <c r="G276" s="161"/>
      <c r="Q276" s="159"/>
      <c r="R276" s="160"/>
      <c r="S276" s="160"/>
      <c r="T276" s="160"/>
      <c r="U276" s="161"/>
      <c r="V276" s="161"/>
      <c r="W276" s="161"/>
      <c r="X276" s="161"/>
      <c r="Y276" s="161"/>
      <c r="Z276" s="161"/>
      <c r="AA276" s="161"/>
      <c r="AB276" s="161"/>
      <c r="AC276" s="161"/>
      <c r="AD276" s="161"/>
    </row>
    <row r="277" spans="1:30" s="157" customFormat="1" ht="24.95" customHeight="1">
      <c r="A277" s="257"/>
      <c r="B277" s="258"/>
      <c r="C277" s="161"/>
      <c r="D277" s="155"/>
      <c r="E277" s="258"/>
      <c r="F277" s="161"/>
      <c r="G277" s="161"/>
      <c r="Q277" s="159"/>
      <c r="R277" s="160"/>
      <c r="S277" s="160"/>
      <c r="T277" s="160"/>
      <c r="U277" s="161"/>
      <c r="V277" s="161"/>
      <c r="W277" s="161"/>
      <c r="X277" s="161"/>
      <c r="Y277" s="161"/>
      <c r="Z277" s="161"/>
      <c r="AA277" s="161"/>
      <c r="AB277" s="161"/>
      <c r="AC277" s="161"/>
      <c r="AD277" s="161"/>
    </row>
    <row r="278" spans="1:30" s="157" customFormat="1" ht="24.95" customHeight="1">
      <c r="A278" s="257"/>
      <c r="B278" s="258"/>
      <c r="C278" s="161"/>
      <c r="D278" s="155"/>
      <c r="E278" s="258"/>
      <c r="F278" s="161"/>
      <c r="G278" s="161"/>
      <c r="Q278" s="159"/>
      <c r="R278" s="160"/>
      <c r="S278" s="160"/>
      <c r="T278" s="160"/>
      <c r="U278" s="161"/>
      <c r="V278" s="161"/>
      <c r="W278" s="161"/>
      <c r="X278" s="161"/>
      <c r="Y278" s="161"/>
      <c r="Z278" s="161"/>
      <c r="AA278" s="161"/>
      <c r="AB278" s="161"/>
      <c r="AC278" s="161"/>
      <c r="AD278" s="161"/>
    </row>
    <row r="279" spans="1:30" s="157" customFormat="1" ht="24.95" customHeight="1">
      <c r="A279" s="257"/>
      <c r="B279" s="258"/>
      <c r="C279" s="161"/>
      <c r="D279" s="155"/>
      <c r="E279" s="258"/>
      <c r="F279" s="161"/>
      <c r="G279" s="161"/>
      <c r="Q279" s="159"/>
      <c r="R279" s="160"/>
      <c r="S279" s="160"/>
      <c r="T279" s="160"/>
      <c r="U279" s="161"/>
      <c r="V279" s="161"/>
      <c r="W279" s="161"/>
      <c r="X279" s="161"/>
      <c r="Y279" s="161"/>
      <c r="Z279" s="161"/>
      <c r="AA279" s="161"/>
      <c r="AB279" s="161"/>
      <c r="AC279" s="161"/>
      <c r="AD279" s="161"/>
    </row>
    <row r="280" spans="1:30" s="157" customFormat="1" ht="24.95" customHeight="1">
      <c r="A280" s="257"/>
      <c r="B280" s="258"/>
      <c r="C280" s="161"/>
      <c r="D280" s="155"/>
      <c r="E280" s="258"/>
      <c r="F280" s="161"/>
      <c r="G280" s="161"/>
      <c r="Q280" s="159"/>
      <c r="R280" s="160"/>
      <c r="S280" s="160"/>
      <c r="T280" s="160"/>
      <c r="U280" s="161"/>
      <c r="V280" s="161"/>
      <c r="W280" s="161"/>
      <c r="X280" s="161"/>
      <c r="Y280" s="161"/>
      <c r="Z280" s="161"/>
      <c r="AA280" s="161"/>
      <c r="AB280" s="161"/>
      <c r="AC280" s="161"/>
      <c r="AD280" s="161"/>
    </row>
    <row r="281" spans="1:30" s="157" customFormat="1" ht="24.95" customHeight="1">
      <c r="A281" s="257"/>
      <c r="B281" s="258"/>
      <c r="C281" s="161"/>
      <c r="D281" s="155"/>
      <c r="E281" s="258"/>
      <c r="F281" s="161"/>
      <c r="G281" s="161"/>
      <c r="Q281" s="159"/>
      <c r="R281" s="160"/>
      <c r="S281" s="160"/>
      <c r="T281" s="160"/>
      <c r="U281" s="161"/>
      <c r="V281" s="161"/>
      <c r="W281" s="161"/>
      <c r="X281" s="161"/>
      <c r="Y281" s="161"/>
      <c r="Z281" s="161"/>
      <c r="AA281" s="161"/>
      <c r="AB281" s="161"/>
      <c r="AC281" s="161"/>
      <c r="AD281" s="161"/>
    </row>
    <row r="282" spans="1:30" s="157" customFormat="1" ht="24.95" customHeight="1">
      <c r="A282" s="257"/>
      <c r="B282" s="258"/>
      <c r="C282" s="161"/>
      <c r="D282" s="155"/>
      <c r="E282" s="258"/>
      <c r="F282" s="161"/>
      <c r="G282" s="161"/>
      <c r="Q282" s="159"/>
      <c r="R282" s="160"/>
      <c r="S282" s="160"/>
      <c r="T282" s="160"/>
      <c r="U282" s="161"/>
      <c r="V282" s="161"/>
      <c r="W282" s="161"/>
      <c r="X282" s="161"/>
      <c r="Y282" s="161"/>
      <c r="Z282" s="161"/>
      <c r="AA282" s="161"/>
      <c r="AB282" s="161"/>
      <c r="AC282" s="161"/>
      <c r="AD282" s="161"/>
    </row>
    <row r="283" spans="1:30" s="157" customFormat="1" ht="24.95" customHeight="1">
      <c r="A283" s="257"/>
      <c r="B283" s="258"/>
      <c r="C283" s="161"/>
      <c r="D283" s="155"/>
      <c r="E283" s="258"/>
      <c r="F283" s="161"/>
      <c r="G283" s="161"/>
      <c r="Q283" s="159"/>
      <c r="R283" s="160"/>
      <c r="S283" s="160"/>
      <c r="T283" s="160"/>
      <c r="U283" s="161"/>
      <c r="V283" s="161"/>
      <c r="W283" s="161"/>
      <c r="X283" s="161"/>
      <c r="Y283" s="161"/>
      <c r="Z283" s="161"/>
      <c r="AA283" s="161"/>
      <c r="AB283" s="161"/>
      <c r="AC283" s="161"/>
      <c r="AD283" s="161"/>
    </row>
    <row r="284" spans="1:30" s="157" customFormat="1" ht="24.95" customHeight="1">
      <c r="A284" s="257"/>
      <c r="B284" s="258"/>
      <c r="C284" s="161"/>
      <c r="D284" s="155"/>
      <c r="E284" s="258"/>
      <c r="F284" s="161"/>
      <c r="G284" s="161"/>
      <c r="Q284" s="159"/>
      <c r="R284" s="160"/>
      <c r="S284" s="160"/>
      <c r="T284" s="160"/>
      <c r="U284" s="161"/>
      <c r="V284" s="161"/>
      <c r="W284" s="161"/>
      <c r="X284" s="161"/>
      <c r="Y284" s="161"/>
      <c r="Z284" s="161"/>
      <c r="AA284" s="161"/>
      <c r="AB284" s="161"/>
      <c r="AC284" s="161"/>
      <c r="AD284" s="161"/>
    </row>
    <row r="285" spans="1:30" s="157" customFormat="1" ht="24.95" customHeight="1">
      <c r="A285" s="257"/>
      <c r="B285" s="258"/>
      <c r="C285" s="161"/>
      <c r="D285" s="155"/>
      <c r="E285" s="258"/>
      <c r="F285" s="161"/>
      <c r="G285" s="161"/>
      <c r="Q285" s="159"/>
      <c r="R285" s="160"/>
      <c r="S285" s="160"/>
      <c r="T285" s="160"/>
      <c r="U285" s="161"/>
      <c r="V285" s="161"/>
      <c r="W285" s="161"/>
      <c r="X285" s="161"/>
      <c r="Y285" s="161"/>
      <c r="Z285" s="161"/>
      <c r="AA285" s="161"/>
      <c r="AB285" s="161"/>
      <c r="AC285" s="161"/>
      <c r="AD285" s="161"/>
    </row>
    <row r="286" spans="1:30" s="157" customFormat="1" ht="24.95" customHeight="1">
      <c r="A286" s="257"/>
      <c r="B286" s="258"/>
      <c r="C286" s="161"/>
      <c r="D286" s="155"/>
      <c r="E286" s="258"/>
      <c r="F286" s="161"/>
      <c r="G286" s="161"/>
      <c r="Q286" s="159"/>
      <c r="R286" s="160"/>
      <c r="S286" s="160"/>
      <c r="T286" s="160"/>
      <c r="U286" s="161"/>
      <c r="V286" s="161"/>
      <c r="W286" s="161"/>
      <c r="X286" s="161"/>
      <c r="Y286" s="161"/>
      <c r="Z286" s="161"/>
      <c r="AA286" s="161"/>
      <c r="AB286" s="161"/>
      <c r="AC286" s="161"/>
      <c r="AD286" s="161"/>
    </row>
    <row r="287" spans="1:30" s="157" customFormat="1" ht="24.95" customHeight="1">
      <c r="A287" s="257"/>
      <c r="B287" s="258"/>
      <c r="C287" s="161"/>
      <c r="D287" s="155"/>
      <c r="E287" s="258"/>
      <c r="F287" s="161"/>
      <c r="G287" s="161"/>
      <c r="Q287" s="159"/>
      <c r="R287" s="160"/>
      <c r="S287" s="160"/>
      <c r="T287" s="160"/>
      <c r="U287" s="161"/>
      <c r="V287" s="161"/>
      <c r="W287" s="161"/>
      <c r="X287" s="161"/>
      <c r="Y287" s="161"/>
      <c r="Z287" s="161"/>
      <c r="AA287" s="161"/>
      <c r="AB287" s="161"/>
      <c r="AC287" s="161"/>
      <c r="AD287" s="161"/>
    </row>
    <row r="288" spans="1:30" s="157" customFormat="1" ht="24.95" customHeight="1">
      <c r="A288" s="257"/>
      <c r="B288" s="258"/>
      <c r="C288" s="161"/>
      <c r="D288" s="155"/>
      <c r="E288" s="258"/>
      <c r="F288" s="161"/>
      <c r="G288" s="161"/>
      <c r="Q288" s="159"/>
      <c r="R288" s="160"/>
      <c r="S288" s="160"/>
      <c r="T288" s="160"/>
      <c r="U288" s="161"/>
      <c r="V288" s="161"/>
      <c r="W288" s="161"/>
      <c r="X288" s="161"/>
      <c r="Y288" s="161"/>
      <c r="Z288" s="161"/>
      <c r="AA288" s="161"/>
      <c r="AB288" s="161"/>
      <c r="AC288" s="161"/>
      <c r="AD288" s="161"/>
    </row>
    <row r="289" spans="1:30" s="157" customFormat="1" ht="24.95" customHeight="1">
      <c r="A289" s="257"/>
      <c r="B289" s="258"/>
      <c r="C289" s="161"/>
      <c r="D289" s="155"/>
      <c r="E289" s="258"/>
      <c r="F289" s="161"/>
      <c r="G289" s="161"/>
      <c r="Q289" s="159"/>
      <c r="R289" s="160"/>
      <c r="S289" s="160"/>
      <c r="T289" s="160"/>
      <c r="U289" s="161"/>
      <c r="V289" s="161"/>
      <c r="W289" s="161"/>
      <c r="X289" s="161"/>
      <c r="Y289" s="161"/>
      <c r="Z289" s="161"/>
      <c r="AA289" s="161"/>
      <c r="AB289" s="161"/>
      <c r="AC289" s="161"/>
      <c r="AD289" s="161"/>
    </row>
    <row r="290" spans="1:30" s="157" customFormat="1" ht="24.95" customHeight="1">
      <c r="A290" s="257"/>
      <c r="B290" s="258"/>
      <c r="C290" s="161"/>
      <c r="D290" s="155"/>
      <c r="E290" s="258"/>
      <c r="F290" s="161"/>
      <c r="G290" s="161"/>
      <c r="Q290" s="159"/>
      <c r="R290" s="160"/>
      <c r="S290" s="160"/>
      <c r="T290" s="160"/>
      <c r="U290" s="161"/>
      <c r="V290" s="161"/>
      <c r="W290" s="161"/>
      <c r="X290" s="161"/>
      <c r="Y290" s="161"/>
      <c r="Z290" s="161"/>
      <c r="AA290" s="161"/>
      <c r="AB290" s="161"/>
      <c r="AC290" s="161"/>
      <c r="AD290" s="161"/>
    </row>
    <row r="291" spans="1:30" s="157" customFormat="1" ht="24.95" customHeight="1">
      <c r="A291" s="257"/>
      <c r="B291" s="258"/>
      <c r="C291" s="161"/>
      <c r="D291" s="155"/>
      <c r="E291" s="258"/>
      <c r="F291" s="161"/>
      <c r="G291" s="161"/>
      <c r="Q291" s="159"/>
      <c r="R291" s="160"/>
      <c r="S291" s="160"/>
      <c r="T291" s="160"/>
      <c r="U291" s="161"/>
      <c r="V291" s="161"/>
      <c r="W291" s="161"/>
      <c r="X291" s="161"/>
      <c r="Y291" s="161"/>
      <c r="Z291" s="161"/>
      <c r="AA291" s="161"/>
      <c r="AB291" s="161"/>
      <c r="AC291" s="161"/>
      <c r="AD291" s="161"/>
    </row>
    <row r="292" spans="1:30" s="157" customFormat="1" ht="24.95" customHeight="1">
      <c r="A292" s="257"/>
      <c r="B292" s="258"/>
      <c r="C292" s="161"/>
      <c r="D292" s="155"/>
      <c r="E292" s="258"/>
      <c r="F292" s="161"/>
      <c r="G292" s="161"/>
      <c r="Q292" s="159"/>
      <c r="R292" s="160"/>
      <c r="S292" s="160"/>
      <c r="T292" s="160"/>
      <c r="U292" s="161"/>
      <c r="V292" s="161"/>
      <c r="W292" s="161"/>
      <c r="X292" s="161"/>
      <c r="Y292" s="161"/>
      <c r="Z292" s="161"/>
      <c r="AA292" s="161"/>
      <c r="AB292" s="161"/>
      <c r="AC292" s="161"/>
      <c r="AD292" s="161"/>
    </row>
    <row r="293" spans="1:30" s="157" customFormat="1" ht="24.95" customHeight="1">
      <c r="A293" s="257"/>
      <c r="B293" s="258"/>
      <c r="C293" s="161"/>
      <c r="D293" s="155"/>
      <c r="E293" s="258"/>
      <c r="F293" s="161"/>
      <c r="G293" s="161"/>
      <c r="Q293" s="159"/>
      <c r="R293" s="160"/>
      <c r="S293" s="160"/>
      <c r="T293" s="160"/>
      <c r="U293" s="161"/>
      <c r="V293" s="161"/>
      <c r="W293" s="161"/>
      <c r="X293" s="161"/>
      <c r="Y293" s="161"/>
      <c r="Z293" s="161"/>
      <c r="AA293" s="161"/>
      <c r="AB293" s="161"/>
      <c r="AC293" s="161"/>
      <c r="AD293" s="161"/>
    </row>
    <row r="294" spans="1:30" s="157" customFormat="1" ht="24.95" customHeight="1">
      <c r="A294" s="257"/>
      <c r="B294" s="258"/>
      <c r="C294" s="161"/>
      <c r="D294" s="155"/>
      <c r="E294" s="258"/>
      <c r="F294" s="161"/>
      <c r="G294" s="161"/>
      <c r="Q294" s="159"/>
      <c r="R294" s="160"/>
      <c r="S294" s="160"/>
      <c r="T294" s="160"/>
      <c r="U294" s="161"/>
      <c r="V294" s="161"/>
      <c r="W294" s="161"/>
      <c r="X294" s="161"/>
      <c r="Y294" s="161"/>
      <c r="Z294" s="161"/>
      <c r="AA294" s="161"/>
      <c r="AB294" s="161"/>
      <c r="AC294" s="161"/>
      <c r="AD294" s="161"/>
    </row>
    <row r="295" spans="1:30" s="157" customFormat="1" ht="24.95" customHeight="1">
      <c r="A295" s="257"/>
      <c r="B295" s="258"/>
      <c r="C295" s="161"/>
      <c r="D295" s="155"/>
      <c r="E295" s="258"/>
      <c r="F295" s="161"/>
      <c r="G295" s="161"/>
      <c r="Q295" s="159"/>
      <c r="R295" s="160"/>
      <c r="S295" s="160"/>
      <c r="T295" s="160"/>
      <c r="U295" s="161"/>
      <c r="V295" s="161"/>
      <c r="W295" s="161"/>
      <c r="X295" s="161"/>
      <c r="Y295" s="161"/>
      <c r="Z295" s="161"/>
      <c r="AA295" s="161"/>
      <c r="AB295" s="161"/>
      <c r="AC295" s="161"/>
      <c r="AD295" s="161"/>
    </row>
    <row r="296" spans="1:30" s="157" customFormat="1" ht="24.95" customHeight="1">
      <c r="A296" s="257"/>
      <c r="B296" s="258"/>
      <c r="C296" s="161"/>
      <c r="D296" s="155"/>
      <c r="E296" s="258"/>
      <c r="F296" s="161"/>
      <c r="G296" s="161"/>
      <c r="Q296" s="159"/>
      <c r="R296" s="160"/>
      <c r="S296" s="160"/>
      <c r="T296" s="160"/>
      <c r="U296" s="161"/>
      <c r="V296" s="161"/>
      <c r="W296" s="161"/>
      <c r="X296" s="161"/>
      <c r="Y296" s="161"/>
      <c r="Z296" s="161"/>
      <c r="AA296" s="161"/>
      <c r="AB296" s="161"/>
      <c r="AC296" s="161"/>
      <c r="AD296" s="161"/>
    </row>
    <row r="297" spans="1:30" s="157" customFormat="1" ht="24.95" customHeight="1">
      <c r="A297" s="257"/>
      <c r="B297" s="258"/>
      <c r="C297" s="161"/>
      <c r="D297" s="155"/>
      <c r="E297" s="258"/>
      <c r="F297" s="161"/>
      <c r="G297" s="161"/>
      <c r="Q297" s="159"/>
      <c r="R297" s="160"/>
      <c r="S297" s="160"/>
      <c r="T297" s="160"/>
      <c r="U297" s="161"/>
      <c r="V297" s="161"/>
      <c r="W297" s="161"/>
      <c r="X297" s="161"/>
      <c r="Y297" s="161"/>
      <c r="Z297" s="161"/>
      <c r="AA297" s="161"/>
      <c r="AB297" s="161"/>
      <c r="AC297" s="161"/>
      <c r="AD297" s="161"/>
    </row>
    <row r="298" spans="1:30" s="157" customFormat="1" ht="24.95" customHeight="1">
      <c r="A298" s="257"/>
      <c r="B298" s="258"/>
      <c r="C298" s="161"/>
      <c r="D298" s="155"/>
      <c r="E298" s="258"/>
      <c r="F298" s="161"/>
      <c r="G298" s="161"/>
      <c r="Q298" s="159"/>
      <c r="R298" s="160"/>
      <c r="S298" s="160"/>
      <c r="T298" s="160"/>
      <c r="U298" s="161"/>
      <c r="V298" s="161"/>
      <c r="W298" s="161"/>
      <c r="X298" s="161"/>
      <c r="Y298" s="161"/>
      <c r="Z298" s="161"/>
      <c r="AA298" s="161"/>
      <c r="AB298" s="161"/>
      <c r="AC298" s="161"/>
      <c r="AD298" s="161"/>
    </row>
    <row r="299" spans="1:30" s="157" customFormat="1" ht="24.95" customHeight="1">
      <c r="A299" s="257"/>
      <c r="B299" s="258"/>
      <c r="C299" s="161"/>
      <c r="D299" s="155"/>
      <c r="E299" s="258"/>
      <c r="F299" s="161"/>
      <c r="G299" s="161"/>
      <c r="Q299" s="159"/>
      <c r="R299" s="160"/>
      <c r="S299" s="160"/>
      <c r="T299" s="160"/>
      <c r="U299" s="161"/>
      <c r="V299" s="161"/>
      <c r="W299" s="161"/>
      <c r="X299" s="161"/>
      <c r="Y299" s="161"/>
      <c r="Z299" s="161"/>
      <c r="AA299" s="161"/>
      <c r="AB299" s="161"/>
      <c r="AC299" s="161"/>
      <c r="AD299" s="161"/>
    </row>
    <row r="300" spans="1:30" s="157" customFormat="1" ht="24.95" customHeight="1">
      <c r="A300" s="257"/>
      <c r="B300" s="258"/>
      <c r="C300" s="161"/>
      <c r="D300" s="155"/>
      <c r="E300" s="258"/>
      <c r="F300" s="161"/>
      <c r="G300" s="161"/>
      <c r="Q300" s="159"/>
      <c r="R300" s="160"/>
      <c r="S300" s="160"/>
      <c r="T300" s="160"/>
      <c r="U300" s="161"/>
      <c r="V300" s="161"/>
      <c r="W300" s="161"/>
      <c r="X300" s="161"/>
      <c r="Y300" s="161"/>
      <c r="Z300" s="161"/>
      <c r="AA300" s="161"/>
      <c r="AB300" s="161"/>
      <c r="AC300" s="161"/>
      <c r="AD300" s="161"/>
    </row>
    <row r="301" spans="1:30" s="157" customFormat="1" ht="24.95" customHeight="1">
      <c r="A301" s="257"/>
      <c r="B301" s="258"/>
      <c r="C301" s="161"/>
      <c r="D301" s="155"/>
      <c r="E301" s="258"/>
      <c r="F301" s="161"/>
      <c r="G301" s="161"/>
      <c r="Q301" s="159"/>
      <c r="R301" s="160"/>
      <c r="S301" s="160"/>
      <c r="T301" s="160"/>
      <c r="U301" s="161"/>
      <c r="V301" s="161"/>
      <c r="W301" s="161"/>
      <c r="X301" s="161"/>
      <c r="Y301" s="161"/>
      <c r="Z301" s="161"/>
      <c r="AA301" s="161"/>
      <c r="AB301" s="161"/>
      <c r="AC301" s="161"/>
      <c r="AD301" s="161"/>
    </row>
    <row r="302" spans="1:30" s="157" customFormat="1" ht="24.95" customHeight="1">
      <c r="A302" s="257"/>
      <c r="B302" s="258"/>
      <c r="C302" s="161"/>
      <c r="D302" s="155"/>
      <c r="E302" s="258"/>
      <c r="F302" s="161"/>
      <c r="G302" s="161"/>
      <c r="Q302" s="159"/>
      <c r="R302" s="160"/>
      <c r="S302" s="160"/>
      <c r="T302" s="160"/>
      <c r="U302" s="161"/>
      <c r="V302" s="161"/>
      <c r="W302" s="161"/>
      <c r="X302" s="161"/>
      <c r="Y302" s="161"/>
      <c r="Z302" s="161"/>
      <c r="AA302" s="161"/>
      <c r="AB302" s="161"/>
      <c r="AC302" s="161"/>
      <c r="AD302" s="161"/>
    </row>
    <row r="303" spans="1:30" s="157" customFormat="1" ht="24.95" customHeight="1">
      <c r="A303" s="257"/>
      <c r="B303" s="258"/>
      <c r="C303" s="161"/>
      <c r="D303" s="155"/>
      <c r="E303" s="258"/>
      <c r="F303" s="161"/>
      <c r="G303" s="161"/>
      <c r="Q303" s="159"/>
      <c r="R303" s="160"/>
      <c r="S303" s="160"/>
      <c r="T303" s="160"/>
      <c r="U303" s="161"/>
      <c r="V303" s="161"/>
      <c r="W303" s="161"/>
      <c r="X303" s="161"/>
      <c r="Y303" s="161"/>
      <c r="Z303" s="161"/>
      <c r="AA303" s="161"/>
      <c r="AB303" s="161"/>
      <c r="AC303" s="161"/>
      <c r="AD303" s="161"/>
    </row>
    <row r="304" spans="1:30" s="157" customFormat="1" ht="24.95" customHeight="1">
      <c r="A304" s="257"/>
      <c r="B304" s="258"/>
      <c r="C304" s="161"/>
      <c r="D304" s="155"/>
      <c r="E304" s="258"/>
      <c r="F304" s="161"/>
      <c r="G304" s="161"/>
      <c r="Q304" s="159"/>
      <c r="R304" s="160"/>
      <c r="S304" s="160"/>
      <c r="T304" s="160"/>
      <c r="U304" s="161"/>
      <c r="V304" s="161"/>
      <c r="W304" s="161"/>
      <c r="X304" s="161"/>
      <c r="Y304" s="161"/>
      <c r="Z304" s="161"/>
      <c r="AA304" s="161"/>
      <c r="AB304" s="161"/>
      <c r="AC304" s="161"/>
      <c r="AD304" s="161"/>
    </row>
    <row r="305" spans="1:30" s="157" customFormat="1" ht="24.95" customHeight="1">
      <c r="A305" s="257"/>
      <c r="B305" s="258"/>
      <c r="C305" s="161"/>
      <c r="D305" s="155"/>
      <c r="E305" s="258"/>
      <c r="F305" s="161"/>
      <c r="G305" s="161"/>
      <c r="Q305" s="159"/>
      <c r="R305" s="160"/>
      <c r="S305" s="160"/>
      <c r="T305" s="160"/>
      <c r="U305" s="161"/>
      <c r="V305" s="161"/>
      <c r="W305" s="161"/>
      <c r="X305" s="161"/>
      <c r="Y305" s="161"/>
      <c r="Z305" s="161"/>
      <c r="AA305" s="161"/>
      <c r="AB305" s="161"/>
      <c r="AC305" s="161"/>
      <c r="AD305" s="161"/>
    </row>
    <row r="306" spans="1:30" s="157" customFormat="1" ht="24.95" customHeight="1">
      <c r="A306" s="257"/>
      <c r="B306" s="258"/>
      <c r="C306" s="161"/>
      <c r="D306" s="155"/>
      <c r="E306" s="258"/>
      <c r="F306" s="161"/>
      <c r="G306" s="161"/>
      <c r="Q306" s="159"/>
      <c r="R306" s="160"/>
      <c r="S306" s="160"/>
      <c r="T306" s="160"/>
      <c r="U306" s="161"/>
      <c r="V306" s="161"/>
      <c r="W306" s="161"/>
      <c r="X306" s="161"/>
      <c r="Y306" s="161"/>
      <c r="Z306" s="161"/>
      <c r="AA306" s="161"/>
      <c r="AB306" s="161"/>
      <c r="AC306" s="161"/>
      <c r="AD306" s="161"/>
    </row>
    <row r="307" spans="1:30" s="157" customFormat="1" ht="24.95" customHeight="1">
      <c r="A307" s="257"/>
      <c r="B307" s="258"/>
      <c r="C307" s="161"/>
      <c r="D307" s="155"/>
      <c r="E307" s="258"/>
      <c r="F307" s="161"/>
      <c r="G307" s="161"/>
      <c r="Q307" s="159"/>
      <c r="R307" s="160"/>
      <c r="S307" s="160"/>
      <c r="T307" s="160"/>
      <c r="U307" s="161"/>
      <c r="V307" s="161"/>
      <c r="W307" s="161"/>
      <c r="X307" s="161"/>
      <c r="Y307" s="161"/>
      <c r="Z307" s="161"/>
      <c r="AA307" s="161"/>
      <c r="AB307" s="161"/>
      <c r="AC307" s="161"/>
      <c r="AD307" s="161"/>
    </row>
    <row r="308" spans="1:30" s="157" customFormat="1" ht="24.95" customHeight="1">
      <c r="A308" s="257"/>
      <c r="B308" s="258"/>
      <c r="C308" s="161"/>
      <c r="D308" s="155"/>
      <c r="E308" s="258"/>
      <c r="F308" s="161"/>
      <c r="G308" s="161"/>
      <c r="Q308" s="159"/>
      <c r="R308" s="160"/>
      <c r="S308" s="160"/>
      <c r="T308" s="160"/>
      <c r="U308" s="161"/>
      <c r="V308" s="161"/>
      <c r="W308" s="161"/>
      <c r="X308" s="161"/>
      <c r="Y308" s="161"/>
      <c r="Z308" s="161"/>
      <c r="AA308" s="161"/>
      <c r="AB308" s="161"/>
      <c r="AC308" s="161"/>
      <c r="AD308" s="161"/>
    </row>
    <row r="309" spans="1:30" s="157" customFormat="1" ht="24.95" customHeight="1">
      <c r="A309" s="257"/>
      <c r="B309" s="258"/>
      <c r="C309" s="161"/>
      <c r="D309" s="155"/>
      <c r="E309" s="258"/>
      <c r="F309" s="161"/>
      <c r="G309" s="161"/>
      <c r="Q309" s="159"/>
      <c r="R309" s="160"/>
      <c r="S309" s="160"/>
      <c r="T309" s="160"/>
      <c r="U309" s="161"/>
      <c r="V309" s="161"/>
      <c r="W309" s="161"/>
      <c r="X309" s="161"/>
      <c r="Y309" s="161"/>
      <c r="Z309" s="161"/>
      <c r="AA309" s="161"/>
      <c r="AB309" s="161"/>
      <c r="AC309" s="161"/>
      <c r="AD309" s="161"/>
    </row>
    <row r="310" spans="1:30" s="157" customFormat="1" ht="24.95" customHeight="1">
      <c r="A310" s="257"/>
      <c r="B310" s="258"/>
      <c r="C310" s="161"/>
      <c r="D310" s="155"/>
      <c r="E310" s="258"/>
      <c r="F310" s="161"/>
      <c r="G310" s="161"/>
      <c r="Q310" s="159"/>
      <c r="R310" s="160"/>
      <c r="S310" s="160"/>
      <c r="T310" s="160"/>
      <c r="U310" s="161"/>
      <c r="V310" s="161"/>
      <c r="W310" s="161"/>
      <c r="X310" s="161"/>
      <c r="Y310" s="161"/>
      <c r="Z310" s="161"/>
      <c r="AA310" s="161"/>
      <c r="AB310" s="161"/>
      <c r="AC310" s="161"/>
      <c r="AD310" s="161"/>
    </row>
    <row r="311" spans="1:30" s="157" customFormat="1" ht="24.95" customHeight="1">
      <c r="A311" s="257"/>
      <c r="B311" s="258"/>
      <c r="C311" s="161"/>
      <c r="D311" s="155"/>
      <c r="E311" s="258"/>
      <c r="F311" s="161"/>
      <c r="G311" s="161"/>
      <c r="Q311" s="159"/>
      <c r="R311" s="160"/>
      <c r="S311" s="160"/>
      <c r="T311" s="160"/>
      <c r="U311" s="161"/>
      <c r="V311" s="161"/>
      <c r="W311" s="161"/>
      <c r="X311" s="161"/>
      <c r="Y311" s="161"/>
      <c r="Z311" s="161"/>
      <c r="AA311" s="161"/>
      <c r="AB311" s="161"/>
      <c r="AC311" s="161"/>
      <c r="AD311" s="161"/>
    </row>
    <row r="312" spans="1:30" s="157" customFormat="1" ht="24.95" customHeight="1">
      <c r="A312" s="257"/>
      <c r="B312" s="258"/>
      <c r="C312" s="161"/>
      <c r="D312" s="155"/>
      <c r="E312" s="258"/>
      <c r="F312" s="161"/>
      <c r="G312" s="161"/>
      <c r="Q312" s="159"/>
      <c r="R312" s="160"/>
      <c r="S312" s="160"/>
      <c r="T312" s="160"/>
      <c r="U312" s="161"/>
      <c r="V312" s="161"/>
      <c r="W312" s="161"/>
      <c r="X312" s="161"/>
      <c r="Y312" s="161"/>
      <c r="Z312" s="161"/>
      <c r="AA312" s="161"/>
      <c r="AB312" s="161"/>
      <c r="AC312" s="161"/>
      <c r="AD312" s="161"/>
    </row>
    <row r="313" spans="1:30" s="157" customFormat="1" ht="24.95" customHeight="1">
      <c r="A313" s="257"/>
      <c r="B313" s="258"/>
      <c r="C313" s="161"/>
      <c r="D313" s="155"/>
      <c r="E313" s="258"/>
      <c r="F313" s="161"/>
      <c r="G313" s="161"/>
      <c r="Q313" s="159"/>
      <c r="R313" s="160"/>
      <c r="S313" s="160"/>
      <c r="T313" s="160"/>
      <c r="U313" s="161"/>
      <c r="V313" s="161"/>
      <c r="W313" s="161"/>
      <c r="X313" s="161"/>
      <c r="Y313" s="161"/>
      <c r="Z313" s="161"/>
      <c r="AA313" s="161"/>
      <c r="AB313" s="161"/>
      <c r="AC313" s="161"/>
      <c r="AD313" s="161"/>
    </row>
    <row r="314" spans="1:30" s="157" customFormat="1" ht="24.95" customHeight="1">
      <c r="A314" s="257"/>
      <c r="B314" s="258"/>
      <c r="C314" s="161"/>
      <c r="D314" s="155"/>
      <c r="E314" s="258"/>
      <c r="F314" s="161"/>
      <c r="G314" s="161"/>
      <c r="Q314" s="159"/>
      <c r="R314" s="160"/>
      <c r="S314" s="160"/>
      <c r="T314" s="160"/>
      <c r="U314" s="161"/>
      <c r="V314" s="161"/>
      <c r="W314" s="161"/>
      <c r="X314" s="161"/>
      <c r="Y314" s="161"/>
      <c r="Z314" s="161"/>
      <c r="AA314" s="161"/>
      <c r="AB314" s="161"/>
      <c r="AC314" s="161"/>
      <c r="AD314" s="161"/>
    </row>
    <row r="315" spans="1:30" s="157" customFormat="1" ht="24.95" customHeight="1">
      <c r="A315" s="257"/>
      <c r="B315" s="258"/>
      <c r="C315" s="161"/>
      <c r="D315" s="155"/>
      <c r="E315" s="258"/>
      <c r="F315" s="161"/>
      <c r="G315" s="161"/>
      <c r="Q315" s="159"/>
      <c r="R315" s="160"/>
      <c r="S315" s="160"/>
      <c r="T315" s="160"/>
      <c r="U315" s="161"/>
      <c r="V315" s="161"/>
      <c r="W315" s="161"/>
      <c r="X315" s="161"/>
      <c r="Y315" s="161"/>
      <c r="Z315" s="161"/>
      <c r="AA315" s="161"/>
      <c r="AB315" s="161"/>
      <c r="AC315" s="161"/>
      <c r="AD315" s="161"/>
    </row>
    <row r="316" spans="1:30" s="157" customFormat="1" ht="24.95" customHeight="1">
      <c r="A316" s="257"/>
      <c r="B316" s="258"/>
      <c r="C316" s="161"/>
      <c r="D316" s="155"/>
      <c r="E316" s="258"/>
      <c r="F316" s="161"/>
      <c r="G316" s="161"/>
      <c r="Q316" s="159"/>
      <c r="R316" s="160"/>
      <c r="S316" s="160"/>
      <c r="T316" s="160"/>
      <c r="U316" s="161"/>
      <c r="V316" s="161"/>
      <c r="W316" s="161"/>
      <c r="X316" s="161"/>
      <c r="Y316" s="161"/>
      <c r="Z316" s="161"/>
      <c r="AA316" s="161"/>
      <c r="AB316" s="161"/>
      <c r="AC316" s="161"/>
      <c r="AD316" s="161"/>
    </row>
    <row r="317" spans="1:30" s="157" customFormat="1" ht="24.95" customHeight="1">
      <c r="A317" s="257"/>
      <c r="B317" s="258"/>
      <c r="C317" s="161"/>
      <c r="D317" s="155"/>
      <c r="E317" s="258"/>
      <c r="F317" s="161"/>
      <c r="G317" s="161"/>
      <c r="Q317" s="159"/>
      <c r="R317" s="160"/>
      <c r="S317" s="160"/>
      <c r="T317" s="160"/>
      <c r="U317" s="161"/>
      <c r="V317" s="161"/>
      <c r="W317" s="161"/>
      <c r="X317" s="161"/>
      <c r="Y317" s="161"/>
      <c r="Z317" s="161"/>
      <c r="AA317" s="161"/>
      <c r="AB317" s="161"/>
      <c r="AC317" s="161"/>
      <c r="AD317" s="161"/>
    </row>
    <row r="318" spans="1:30" s="157" customFormat="1" ht="24.95" customHeight="1">
      <c r="A318" s="257"/>
      <c r="B318" s="258"/>
      <c r="C318" s="161"/>
      <c r="D318" s="155"/>
      <c r="E318" s="258"/>
      <c r="F318" s="161"/>
      <c r="G318" s="161"/>
      <c r="Q318" s="159"/>
      <c r="R318" s="160"/>
      <c r="S318" s="160"/>
      <c r="T318" s="160"/>
      <c r="U318" s="161"/>
      <c r="V318" s="161"/>
      <c r="W318" s="161"/>
      <c r="X318" s="161"/>
      <c r="Y318" s="161"/>
      <c r="Z318" s="161"/>
      <c r="AA318" s="161"/>
      <c r="AB318" s="161"/>
      <c r="AC318" s="161"/>
      <c r="AD318" s="161"/>
    </row>
    <row r="319" spans="1:30" s="157" customFormat="1" ht="24.95" customHeight="1">
      <c r="A319" s="257"/>
      <c r="B319" s="258"/>
      <c r="C319" s="161"/>
      <c r="D319" s="155"/>
      <c r="E319" s="258"/>
      <c r="F319" s="161"/>
      <c r="G319" s="161"/>
      <c r="Q319" s="159"/>
      <c r="R319" s="160"/>
      <c r="S319" s="160"/>
      <c r="T319" s="160"/>
      <c r="U319" s="161"/>
      <c r="V319" s="161"/>
      <c r="W319" s="161"/>
      <c r="X319" s="161"/>
      <c r="Y319" s="161"/>
      <c r="Z319" s="161"/>
      <c r="AA319" s="161"/>
      <c r="AB319" s="161"/>
      <c r="AC319" s="161"/>
      <c r="AD319" s="161"/>
    </row>
    <row r="320" spans="1:30" s="157" customFormat="1" ht="24.95" customHeight="1">
      <c r="A320" s="257"/>
      <c r="B320" s="258"/>
      <c r="C320" s="161"/>
      <c r="D320" s="155"/>
      <c r="E320" s="258"/>
      <c r="F320" s="161"/>
      <c r="G320" s="161"/>
      <c r="Q320" s="159"/>
      <c r="R320" s="160"/>
      <c r="S320" s="160"/>
      <c r="T320" s="160"/>
      <c r="U320" s="161"/>
      <c r="V320" s="161"/>
      <c r="W320" s="161"/>
      <c r="X320" s="161"/>
      <c r="Y320" s="161"/>
      <c r="Z320" s="161"/>
      <c r="AA320" s="161"/>
      <c r="AB320" s="161"/>
      <c r="AC320" s="161"/>
      <c r="AD320" s="161"/>
    </row>
    <row r="321" spans="1:30" s="157" customFormat="1" ht="24.95" customHeight="1">
      <c r="A321" s="257"/>
      <c r="B321" s="258"/>
      <c r="C321" s="161"/>
      <c r="D321" s="155"/>
      <c r="E321" s="258"/>
      <c r="F321" s="161"/>
      <c r="G321" s="161"/>
      <c r="Q321" s="159"/>
      <c r="R321" s="160"/>
      <c r="S321" s="160"/>
      <c r="T321" s="160"/>
      <c r="U321" s="161"/>
      <c r="V321" s="161"/>
      <c r="W321" s="161"/>
      <c r="X321" s="161"/>
      <c r="Y321" s="161"/>
      <c r="Z321" s="161"/>
      <c r="AA321" s="161"/>
      <c r="AB321" s="161"/>
      <c r="AC321" s="161"/>
      <c r="AD321" s="161"/>
    </row>
    <row r="322" spans="1:30" s="157" customFormat="1" ht="24.95" customHeight="1">
      <c r="A322" s="257"/>
      <c r="B322" s="258"/>
      <c r="C322" s="161"/>
      <c r="D322" s="155"/>
      <c r="E322" s="258"/>
      <c r="F322" s="161"/>
      <c r="G322" s="161"/>
      <c r="Q322" s="159"/>
      <c r="R322" s="160"/>
      <c r="S322" s="160"/>
      <c r="T322" s="160"/>
      <c r="U322" s="161"/>
      <c r="V322" s="161"/>
      <c r="W322" s="161"/>
      <c r="X322" s="161"/>
      <c r="Y322" s="161"/>
      <c r="Z322" s="161"/>
      <c r="AA322" s="161"/>
      <c r="AB322" s="161"/>
      <c r="AC322" s="161"/>
      <c r="AD322" s="161"/>
    </row>
    <row r="323" spans="1:30" s="157" customFormat="1" ht="24.95" customHeight="1">
      <c r="A323" s="257"/>
      <c r="B323" s="258"/>
      <c r="C323" s="161"/>
      <c r="D323" s="155"/>
      <c r="E323" s="258"/>
      <c r="F323" s="161"/>
      <c r="G323" s="161"/>
      <c r="Q323" s="159"/>
      <c r="R323" s="160"/>
      <c r="S323" s="160"/>
      <c r="T323" s="160"/>
      <c r="U323" s="161"/>
      <c r="V323" s="161"/>
      <c r="W323" s="161"/>
      <c r="X323" s="161"/>
      <c r="Y323" s="161"/>
      <c r="Z323" s="161"/>
      <c r="AA323" s="161"/>
      <c r="AB323" s="161"/>
      <c r="AC323" s="161"/>
      <c r="AD323" s="161"/>
    </row>
    <row r="324" spans="1:30" s="157" customFormat="1" ht="24.95" customHeight="1">
      <c r="A324" s="257"/>
      <c r="B324" s="258"/>
      <c r="C324" s="161"/>
      <c r="D324" s="155"/>
      <c r="E324" s="258"/>
      <c r="F324" s="161"/>
      <c r="G324" s="161"/>
      <c r="Q324" s="159"/>
      <c r="R324" s="160"/>
      <c r="S324" s="160"/>
      <c r="T324" s="160"/>
      <c r="U324" s="161"/>
      <c r="V324" s="161"/>
      <c r="W324" s="161"/>
      <c r="X324" s="161"/>
      <c r="Y324" s="161"/>
      <c r="Z324" s="161"/>
      <c r="AA324" s="161"/>
      <c r="AB324" s="161"/>
      <c r="AC324" s="161"/>
      <c r="AD324" s="161"/>
    </row>
    <row r="325" spans="1:30" s="157" customFormat="1" ht="24.95" customHeight="1">
      <c r="A325" s="257"/>
      <c r="B325" s="258"/>
      <c r="C325" s="161"/>
      <c r="D325" s="155"/>
      <c r="E325" s="258"/>
      <c r="F325" s="161"/>
      <c r="G325" s="161"/>
      <c r="Q325" s="159"/>
      <c r="R325" s="160"/>
      <c r="S325" s="160"/>
      <c r="T325" s="160"/>
      <c r="U325" s="161"/>
      <c r="V325" s="161"/>
      <c r="W325" s="161"/>
      <c r="X325" s="161"/>
      <c r="Y325" s="161"/>
      <c r="Z325" s="161"/>
      <c r="AA325" s="161"/>
      <c r="AB325" s="161"/>
      <c r="AC325" s="161"/>
      <c r="AD325" s="161"/>
    </row>
    <row r="326" spans="1:30" s="157" customFormat="1" ht="24.95" customHeight="1">
      <c r="A326" s="257"/>
      <c r="B326" s="258"/>
      <c r="C326" s="161"/>
      <c r="D326" s="155"/>
      <c r="E326" s="258"/>
      <c r="F326" s="161"/>
      <c r="G326" s="161"/>
      <c r="Q326" s="159"/>
      <c r="R326" s="160"/>
      <c r="S326" s="160"/>
      <c r="T326" s="160"/>
      <c r="U326" s="161"/>
      <c r="V326" s="161"/>
      <c r="W326" s="161"/>
      <c r="X326" s="161"/>
      <c r="Y326" s="161"/>
      <c r="Z326" s="161"/>
      <c r="AA326" s="161"/>
      <c r="AB326" s="161"/>
      <c r="AC326" s="161"/>
      <c r="AD326" s="161"/>
    </row>
    <row r="327" spans="1:30" s="157" customFormat="1" ht="24.95" customHeight="1">
      <c r="A327" s="257"/>
      <c r="B327" s="258"/>
      <c r="C327" s="161"/>
      <c r="D327" s="155"/>
      <c r="E327" s="258"/>
      <c r="F327" s="161"/>
      <c r="G327" s="161"/>
      <c r="Q327" s="159"/>
      <c r="R327" s="160"/>
      <c r="S327" s="160"/>
      <c r="T327" s="160"/>
      <c r="U327" s="161"/>
      <c r="V327" s="161"/>
      <c r="W327" s="161"/>
      <c r="X327" s="161"/>
      <c r="Y327" s="161"/>
      <c r="Z327" s="161"/>
      <c r="AA327" s="161"/>
      <c r="AB327" s="161"/>
      <c r="AC327" s="161"/>
      <c r="AD327" s="161"/>
    </row>
    <row r="328" spans="1:30" s="157" customFormat="1" ht="24.95" customHeight="1">
      <c r="A328" s="257"/>
      <c r="B328" s="258"/>
      <c r="C328" s="161"/>
      <c r="D328" s="155"/>
      <c r="E328" s="258"/>
      <c r="F328" s="161"/>
      <c r="G328" s="161"/>
      <c r="Q328" s="159"/>
      <c r="R328" s="160"/>
      <c r="S328" s="160"/>
      <c r="T328" s="160"/>
      <c r="U328" s="161"/>
      <c r="V328" s="161"/>
      <c r="W328" s="161"/>
      <c r="X328" s="161"/>
      <c r="Y328" s="161"/>
      <c r="Z328" s="161"/>
      <c r="AA328" s="161"/>
      <c r="AB328" s="161"/>
      <c r="AC328" s="161"/>
      <c r="AD328" s="161"/>
    </row>
    <row r="329" spans="1:30" s="157" customFormat="1" ht="24.95" customHeight="1">
      <c r="A329" s="257"/>
      <c r="B329" s="258"/>
      <c r="C329" s="161"/>
      <c r="D329" s="155"/>
      <c r="E329" s="258"/>
      <c r="F329" s="161"/>
      <c r="G329" s="161"/>
      <c r="Q329" s="159"/>
      <c r="R329" s="160"/>
      <c r="S329" s="160"/>
      <c r="T329" s="160"/>
      <c r="U329" s="161"/>
      <c r="V329" s="161"/>
      <c r="W329" s="161"/>
      <c r="X329" s="161"/>
      <c r="Y329" s="161"/>
      <c r="Z329" s="161"/>
      <c r="AA329" s="161"/>
      <c r="AB329" s="161"/>
      <c r="AC329" s="161"/>
      <c r="AD329" s="161"/>
    </row>
    <row r="330" spans="1:30" s="157" customFormat="1" ht="24.95" customHeight="1">
      <c r="A330" s="257"/>
      <c r="B330" s="258"/>
      <c r="C330" s="161"/>
      <c r="D330" s="155"/>
      <c r="E330" s="258"/>
      <c r="F330" s="161"/>
      <c r="G330" s="161"/>
      <c r="Q330" s="159"/>
      <c r="R330" s="160"/>
      <c r="S330" s="160"/>
      <c r="T330" s="160"/>
      <c r="U330" s="161"/>
      <c r="V330" s="161"/>
      <c r="W330" s="161"/>
      <c r="X330" s="161"/>
      <c r="Y330" s="161"/>
      <c r="Z330" s="161"/>
      <c r="AA330" s="161"/>
      <c r="AB330" s="161"/>
      <c r="AC330" s="161"/>
      <c r="AD330" s="161"/>
    </row>
    <row r="331" spans="1:30" s="157" customFormat="1" ht="24.95" customHeight="1">
      <c r="A331" s="257"/>
      <c r="B331" s="258"/>
      <c r="C331" s="161"/>
      <c r="D331" s="155"/>
      <c r="E331" s="258"/>
      <c r="F331" s="161"/>
      <c r="G331" s="161"/>
      <c r="Q331" s="159"/>
      <c r="R331" s="160"/>
      <c r="S331" s="160"/>
      <c r="T331" s="160"/>
      <c r="U331" s="161"/>
      <c r="V331" s="161"/>
      <c r="W331" s="161"/>
      <c r="X331" s="161"/>
      <c r="Y331" s="161"/>
      <c r="Z331" s="161"/>
      <c r="AA331" s="161"/>
      <c r="AB331" s="161"/>
      <c r="AC331" s="161"/>
      <c r="AD331" s="161"/>
    </row>
    <row r="332" spans="1:30" s="157" customFormat="1" ht="24.95" customHeight="1">
      <c r="A332" s="257"/>
      <c r="B332" s="258"/>
      <c r="C332" s="161"/>
      <c r="D332" s="155"/>
      <c r="E332" s="258"/>
      <c r="F332" s="161"/>
      <c r="G332" s="161"/>
      <c r="Q332" s="159"/>
      <c r="R332" s="160"/>
      <c r="S332" s="160"/>
      <c r="T332" s="160"/>
      <c r="U332" s="161"/>
      <c r="V332" s="161"/>
      <c r="W332" s="161"/>
      <c r="X332" s="161"/>
      <c r="Y332" s="161"/>
      <c r="Z332" s="161"/>
      <c r="AA332" s="161"/>
      <c r="AB332" s="161"/>
      <c r="AC332" s="161"/>
      <c r="AD332" s="161"/>
    </row>
    <row r="333" spans="1:30" s="157" customFormat="1" ht="24.95" customHeight="1">
      <c r="A333" s="257"/>
      <c r="B333" s="258"/>
      <c r="C333" s="161"/>
      <c r="D333" s="155"/>
      <c r="E333" s="258"/>
      <c r="F333" s="161"/>
      <c r="G333" s="161"/>
      <c r="Q333" s="159"/>
      <c r="R333" s="160"/>
      <c r="S333" s="160"/>
      <c r="T333" s="160"/>
      <c r="U333" s="161"/>
      <c r="V333" s="161"/>
      <c r="W333" s="161"/>
      <c r="X333" s="161"/>
      <c r="Y333" s="161"/>
      <c r="Z333" s="161"/>
      <c r="AA333" s="161"/>
      <c r="AB333" s="161"/>
      <c r="AC333" s="161"/>
      <c r="AD333" s="161"/>
    </row>
    <row r="334" spans="1:30" s="157" customFormat="1" ht="24.95" customHeight="1">
      <c r="A334" s="257"/>
      <c r="B334" s="258"/>
      <c r="C334" s="161"/>
      <c r="D334" s="155"/>
      <c r="E334" s="258"/>
      <c r="F334" s="161"/>
      <c r="G334" s="161"/>
      <c r="Q334" s="159"/>
      <c r="R334" s="160"/>
      <c r="S334" s="160"/>
      <c r="T334" s="160"/>
      <c r="U334" s="161"/>
      <c r="V334" s="161"/>
      <c r="W334" s="161"/>
      <c r="X334" s="161"/>
      <c r="Y334" s="161"/>
      <c r="Z334" s="161"/>
      <c r="AA334" s="161"/>
      <c r="AB334" s="161"/>
      <c r="AC334" s="161"/>
      <c r="AD334" s="161"/>
    </row>
    <row r="335" spans="1:30" s="157" customFormat="1" ht="24.95" customHeight="1">
      <c r="A335" s="257"/>
      <c r="B335" s="258"/>
      <c r="C335" s="161"/>
      <c r="D335" s="155"/>
      <c r="E335" s="258"/>
      <c r="F335" s="161"/>
      <c r="G335" s="161"/>
      <c r="Q335" s="159"/>
      <c r="R335" s="160"/>
      <c r="S335" s="160"/>
      <c r="T335" s="160"/>
      <c r="U335" s="161"/>
      <c r="V335" s="161"/>
      <c r="W335" s="161"/>
      <c r="X335" s="161"/>
      <c r="Y335" s="161"/>
      <c r="Z335" s="161"/>
      <c r="AA335" s="161"/>
      <c r="AB335" s="161"/>
      <c r="AC335" s="161"/>
      <c r="AD335" s="161"/>
    </row>
    <row r="336" spans="1:30" s="157" customFormat="1" ht="24.95" customHeight="1">
      <c r="A336" s="257"/>
      <c r="B336" s="258"/>
      <c r="C336" s="161"/>
      <c r="D336" s="155"/>
      <c r="E336" s="258"/>
      <c r="F336" s="161"/>
      <c r="G336" s="161"/>
      <c r="Q336" s="159"/>
      <c r="R336" s="160"/>
      <c r="S336" s="160"/>
      <c r="T336" s="160"/>
      <c r="U336" s="161"/>
      <c r="V336" s="161"/>
      <c r="W336" s="161"/>
      <c r="X336" s="161"/>
      <c r="Y336" s="161"/>
      <c r="Z336" s="161"/>
      <c r="AA336" s="161"/>
      <c r="AB336" s="161"/>
      <c r="AC336" s="161"/>
      <c r="AD336" s="161"/>
    </row>
    <row r="337" spans="1:30" s="157" customFormat="1" ht="24.95" customHeight="1">
      <c r="A337" s="257"/>
      <c r="B337" s="258"/>
      <c r="C337" s="161"/>
      <c r="D337" s="155"/>
      <c r="E337" s="258"/>
      <c r="F337" s="161"/>
      <c r="G337" s="161"/>
      <c r="Q337" s="159"/>
      <c r="R337" s="160"/>
      <c r="S337" s="160"/>
      <c r="T337" s="160"/>
      <c r="U337" s="161"/>
      <c r="V337" s="161"/>
      <c r="W337" s="161"/>
      <c r="X337" s="161"/>
      <c r="Y337" s="161"/>
      <c r="Z337" s="161"/>
      <c r="AA337" s="161"/>
      <c r="AB337" s="161"/>
      <c r="AC337" s="161"/>
      <c r="AD337" s="161"/>
    </row>
    <row r="338" spans="1:30" s="157" customFormat="1" ht="24.95" customHeight="1">
      <c r="A338" s="257"/>
      <c r="B338" s="258"/>
      <c r="C338" s="161"/>
      <c r="D338" s="155"/>
      <c r="E338" s="258"/>
      <c r="F338" s="161"/>
      <c r="G338" s="161"/>
      <c r="Q338" s="159"/>
      <c r="R338" s="160"/>
      <c r="S338" s="160"/>
      <c r="T338" s="160"/>
      <c r="U338" s="161"/>
      <c r="V338" s="161"/>
      <c r="W338" s="161"/>
      <c r="X338" s="161"/>
      <c r="Y338" s="161"/>
      <c r="Z338" s="161"/>
      <c r="AA338" s="161"/>
      <c r="AB338" s="161"/>
      <c r="AC338" s="161"/>
      <c r="AD338" s="161"/>
    </row>
    <row r="339" spans="1:30" s="157" customFormat="1" ht="24.95" customHeight="1">
      <c r="A339" s="257"/>
      <c r="B339" s="258"/>
      <c r="C339" s="161"/>
      <c r="D339" s="155"/>
      <c r="E339" s="258"/>
      <c r="F339" s="161"/>
      <c r="G339" s="161"/>
      <c r="Q339" s="159"/>
      <c r="R339" s="160"/>
      <c r="S339" s="160"/>
      <c r="T339" s="160"/>
      <c r="U339" s="161"/>
      <c r="V339" s="161"/>
      <c r="W339" s="161"/>
      <c r="X339" s="161"/>
      <c r="Y339" s="161"/>
      <c r="Z339" s="161"/>
      <c r="AA339" s="161"/>
      <c r="AB339" s="161"/>
      <c r="AC339" s="161"/>
      <c r="AD339" s="161"/>
    </row>
    <row r="340" spans="1:30" s="157" customFormat="1" ht="24.95" customHeight="1">
      <c r="A340" s="257"/>
      <c r="B340" s="258"/>
      <c r="C340" s="161"/>
      <c r="D340" s="155"/>
      <c r="E340" s="258"/>
      <c r="F340" s="161"/>
      <c r="G340" s="161"/>
      <c r="Q340" s="159"/>
      <c r="R340" s="160"/>
      <c r="S340" s="160"/>
      <c r="T340" s="160"/>
      <c r="U340" s="161"/>
      <c r="V340" s="161"/>
      <c r="W340" s="161"/>
      <c r="X340" s="161"/>
      <c r="Y340" s="161"/>
      <c r="Z340" s="161"/>
      <c r="AA340" s="161"/>
      <c r="AB340" s="161"/>
      <c r="AC340" s="161"/>
      <c r="AD340" s="161"/>
    </row>
    <row r="341" spans="1:30" s="157" customFormat="1" ht="24.95" customHeight="1">
      <c r="A341" s="257"/>
      <c r="B341" s="258"/>
      <c r="C341" s="161"/>
      <c r="D341" s="155"/>
      <c r="E341" s="258"/>
      <c r="F341" s="161"/>
      <c r="G341" s="161"/>
      <c r="Q341" s="159"/>
      <c r="R341" s="160"/>
      <c r="S341" s="160"/>
      <c r="T341" s="160"/>
      <c r="U341" s="161"/>
      <c r="V341" s="161"/>
      <c r="W341" s="161"/>
      <c r="X341" s="161"/>
      <c r="Y341" s="161"/>
      <c r="Z341" s="161"/>
      <c r="AA341" s="161"/>
      <c r="AB341" s="161"/>
      <c r="AC341" s="161"/>
      <c r="AD341" s="161"/>
    </row>
    <row r="342" spans="1:30" s="157" customFormat="1" ht="24.95" customHeight="1">
      <c r="A342" s="257"/>
      <c r="B342" s="258"/>
      <c r="C342" s="161"/>
      <c r="D342" s="155"/>
      <c r="E342" s="258"/>
      <c r="F342" s="161"/>
      <c r="G342" s="161"/>
      <c r="Q342" s="159"/>
      <c r="R342" s="160"/>
      <c r="S342" s="160"/>
      <c r="T342" s="160"/>
      <c r="U342" s="161"/>
      <c r="V342" s="161"/>
      <c r="W342" s="161"/>
      <c r="X342" s="161"/>
      <c r="Y342" s="161"/>
      <c r="Z342" s="161"/>
      <c r="AA342" s="161"/>
      <c r="AB342" s="161"/>
      <c r="AC342" s="161"/>
      <c r="AD342" s="161"/>
    </row>
    <row r="343" spans="1:30" s="157" customFormat="1" ht="24.95" customHeight="1">
      <c r="A343" s="257"/>
      <c r="B343" s="258"/>
      <c r="C343" s="161"/>
      <c r="D343" s="155"/>
      <c r="E343" s="258"/>
      <c r="F343" s="161"/>
      <c r="G343" s="161"/>
      <c r="Q343" s="159"/>
      <c r="R343" s="160"/>
      <c r="S343" s="160"/>
      <c r="T343" s="160"/>
      <c r="U343" s="161"/>
      <c r="V343" s="161"/>
      <c r="W343" s="161"/>
      <c r="X343" s="161"/>
      <c r="Y343" s="161"/>
      <c r="Z343" s="161"/>
      <c r="AA343" s="161"/>
      <c r="AB343" s="161"/>
      <c r="AC343" s="161"/>
      <c r="AD343" s="161"/>
    </row>
    <row r="344" spans="1:30" s="157" customFormat="1" ht="24.95" customHeight="1">
      <c r="A344" s="257"/>
      <c r="B344" s="258"/>
      <c r="C344" s="161"/>
      <c r="D344" s="155"/>
      <c r="E344" s="258"/>
      <c r="F344" s="161"/>
      <c r="G344" s="161"/>
      <c r="Q344" s="159"/>
      <c r="R344" s="160"/>
      <c r="S344" s="160"/>
      <c r="T344" s="160"/>
      <c r="U344" s="161"/>
      <c r="V344" s="161"/>
      <c r="W344" s="161"/>
      <c r="X344" s="161"/>
      <c r="Y344" s="161"/>
      <c r="Z344" s="161"/>
      <c r="AA344" s="161"/>
      <c r="AB344" s="161"/>
      <c r="AC344" s="161"/>
      <c r="AD344" s="161"/>
    </row>
    <row r="345" spans="1:30" s="157" customFormat="1" ht="24.95" customHeight="1">
      <c r="A345" s="257"/>
      <c r="B345" s="258"/>
      <c r="C345" s="161"/>
      <c r="D345" s="155"/>
      <c r="E345" s="258"/>
      <c r="F345" s="161"/>
      <c r="G345" s="161"/>
      <c r="Q345" s="159"/>
      <c r="R345" s="160"/>
      <c r="S345" s="160"/>
      <c r="T345" s="160"/>
      <c r="U345" s="161"/>
      <c r="V345" s="161"/>
      <c r="W345" s="161"/>
      <c r="X345" s="161"/>
      <c r="Y345" s="161"/>
      <c r="Z345" s="161"/>
      <c r="AA345" s="161"/>
      <c r="AB345" s="161"/>
      <c r="AC345" s="161"/>
      <c r="AD345" s="161"/>
    </row>
    <row r="346" spans="1:30" s="157" customFormat="1" ht="24.95" customHeight="1">
      <c r="A346" s="257"/>
      <c r="B346" s="258"/>
      <c r="C346" s="161"/>
      <c r="D346" s="155"/>
      <c r="E346" s="258"/>
      <c r="F346" s="161"/>
      <c r="G346" s="161"/>
      <c r="Q346" s="159"/>
      <c r="R346" s="160"/>
      <c r="S346" s="160"/>
      <c r="T346" s="160"/>
      <c r="U346" s="161"/>
      <c r="V346" s="161"/>
      <c r="W346" s="161"/>
      <c r="X346" s="161"/>
      <c r="Y346" s="161"/>
      <c r="Z346" s="161"/>
      <c r="AA346" s="161"/>
      <c r="AB346" s="161"/>
      <c r="AC346" s="161"/>
      <c r="AD346" s="161"/>
    </row>
    <row r="347" spans="1:30" s="157" customFormat="1" ht="24.95" customHeight="1">
      <c r="A347" s="257"/>
      <c r="B347" s="258"/>
      <c r="C347" s="161"/>
      <c r="D347" s="155"/>
      <c r="E347" s="258"/>
      <c r="F347" s="161"/>
      <c r="G347" s="161"/>
      <c r="Q347" s="159"/>
      <c r="R347" s="160"/>
      <c r="S347" s="160"/>
      <c r="T347" s="160"/>
      <c r="U347" s="161"/>
      <c r="V347" s="161"/>
      <c r="W347" s="161"/>
      <c r="X347" s="161"/>
      <c r="Y347" s="161"/>
      <c r="Z347" s="161"/>
      <c r="AA347" s="161"/>
      <c r="AB347" s="161"/>
      <c r="AC347" s="161"/>
      <c r="AD347" s="161"/>
    </row>
    <row r="348" spans="1:30" s="157" customFormat="1" ht="24.95" customHeight="1">
      <c r="A348" s="257"/>
      <c r="B348" s="258"/>
      <c r="C348" s="161"/>
      <c r="D348" s="155"/>
      <c r="E348" s="258"/>
      <c r="F348" s="161"/>
      <c r="G348" s="161"/>
      <c r="Q348" s="159"/>
      <c r="R348" s="160"/>
      <c r="S348" s="160"/>
      <c r="T348" s="160"/>
      <c r="U348" s="161"/>
      <c r="V348" s="161"/>
      <c r="W348" s="161"/>
      <c r="X348" s="161"/>
      <c r="Y348" s="161"/>
      <c r="Z348" s="161"/>
      <c r="AA348" s="161"/>
      <c r="AB348" s="161"/>
      <c r="AC348" s="161"/>
      <c r="AD348" s="161"/>
    </row>
    <row r="349" spans="1:30" s="157" customFormat="1" ht="24.95" customHeight="1">
      <c r="A349" s="257"/>
      <c r="B349" s="258"/>
      <c r="C349" s="161"/>
      <c r="D349" s="155"/>
      <c r="E349" s="258"/>
      <c r="F349" s="161"/>
      <c r="G349" s="161"/>
      <c r="Q349" s="159"/>
      <c r="R349" s="160"/>
      <c r="S349" s="160"/>
      <c r="T349" s="160"/>
      <c r="U349" s="161"/>
      <c r="V349" s="161"/>
      <c r="W349" s="161"/>
      <c r="X349" s="161"/>
      <c r="Y349" s="161"/>
      <c r="Z349" s="161"/>
      <c r="AA349" s="161"/>
      <c r="AB349" s="161"/>
      <c r="AC349" s="161"/>
      <c r="AD349" s="161"/>
    </row>
    <row r="350" spans="1:30" s="157" customFormat="1" ht="24.95" customHeight="1">
      <c r="A350" s="257"/>
      <c r="B350" s="258"/>
      <c r="C350" s="161"/>
      <c r="D350" s="155"/>
      <c r="E350" s="258"/>
      <c r="F350" s="161"/>
      <c r="G350" s="161"/>
      <c r="Q350" s="159"/>
      <c r="R350" s="160"/>
      <c r="S350" s="160"/>
      <c r="T350" s="160"/>
      <c r="U350" s="161"/>
      <c r="V350" s="161"/>
      <c r="W350" s="161"/>
      <c r="X350" s="161"/>
      <c r="Y350" s="161"/>
      <c r="Z350" s="161"/>
      <c r="AA350" s="161"/>
      <c r="AB350" s="161"/>
      <c r="AC350" s="161"/>
      <c r="AD350" s="161"/>
    </row>
    <row r="351" spans="1:30" s="157" customFormat="1" ht="24.95" customHeight="1">
      <c r="A351" s="257"/>
      <c r="B351" s="258"/>
      <c r="C351" s="161"/>
      <c r="D351" s="155"/>
      <c r="E351" s="258"/>
      <c r="F351" s="161"/>
      <c r="G351" s="161"/>
      <c r="Q351" s="159"/>
      <c r="R351" s="160"/>
      <c r="S351" s="160"/>
      <c r="T351" s="160"/>
      <c r="U351" s="161"/>
      <c r="V351" s="161"/>
      <c r="W351" s="161"/>
      <c r="X351" s="161"/>
      <c r="Y351" s="161"/>
      <c r="Z351" s="161"/>
      <c r="AA351" s="161"/>
      <c r="AB351" s="161"/>
      <c r="AC351" s="161"/>
      <c r="AD351" s="161"/>
    </row>
    <row r="352" spans="1:30" s="157" customFormat="1" ht="24.95" customHeight="1">
      <c r="A352" s="257"/>
      <c r="B352" s="258"/>
      <c r="C352" s="161"/>
      <c r="D352" s="155"/>
      <c r="E352" s="258"/>
      <c r="F352" s="161"/>
      <c r="G352" s="161"/>
      <c r="Q352" s="159"/>
      <c r="R352" s="160"/>
      <c r="S352" s="160"/>
      <c r="T352" s="160"/>
      <c r="U352" s="161"/>
      <c r="V352" s="161"/>
      <c r="W352" s="161"/>
      <c r="X352" s="161"/>
      <c r="Y352" s="161"/>
      <c r="Z352" s="161"/>
      <c r="AA352" s="161"/>
      <c r="AB352" s="161"/>
      <c r="AC352" s="161"/>
      <c r="AD352" s="161"/>
    </row>
    <row r="353" spans="1:30" s="157" customFormat="1" ht="24.95" customHeight="1">
      <c r="A353" s="257"/>
      <c r="B353" s="258"/>
      <c r="C353" s="161"/>
      <c r="D353" s="155"/>
      <c r="E353" s="258"/>
      <c r="F353" s="161"/>
      <c r="G353" s="161"/>
      <c r="Q353" s="159"/>
      <c r="R353" s="160"/>
      <c r="S353" s="160"/>
      <c r="T353" s="160"/>
      <c r="U353" s="161"/>
      <c r="V353" s="161"/>
      <c r="W353" s="161"/>
      <c r="X353" s="161"/>
      <c r="Y353" s="161"/>
      <c r="Z353" s="161"/>
      <c r="AA353" s="161"/>
      <c r="AB353" s="161"/>
      <c r="AC353" s="161"/>
      <c r="AD353" s="161"/>
    </row>
    <row r="354" spans="1:30" s="157" customFormat="1" ht="24.95" customHeight="1">
      <c r="A354" s="257"/>
      <c r="B354" s="258"/>
      <c r="C354" s="161"/>
      <c r="D354" s="155"/>
      <c r="E354" s="258"/>
      <c r="F354" s="161"/>
      <c r="G354" s="161"/>
      <c r="Q354" s="159"/>
      <c r="R354" s="160"/>
      <c r="S354" s="160"/>
      <c r="T354" s="160"/>
      <c r="U354" s="161"/>
      <c r="V354" s="161"/>
      <c r="W354" s="161"/>
      <c r="X354" s="161"/>
      <c r="Y354" s="161"/>
      <c r="Z354" s="161"/>
      <c r="AA354" s="161"/>
      <c r="AB354" s="161"/>
      <c r="AC354" s="161"/>
      <c r="AD354" s="161"/>
    </row>
    <row r="355" spans="1:30" s="157" customFormat="1" ht="24.95" customHeight="1">
      <c r="A355" s="257"/>
      <c r="B355" s="258"/>
      <c r="C355" s="161"/>
      <c r="D355" s="155"/>
      <c r="E355" s="258"/>
      <c r="F355" s="161"/>
      <c r="G355" s="161"/>
      <c r="Q355" s="159"/>
      <c r="R355" s="160"/>
      <c r="S355" s="160"/>
      <c r="T355" s="160"/>
      <c r="U355" s="161"/>
      <c r="V355" s="161"/>
      <c r="W355" s="161"/>
      <c r="X355" s="161"/>
      <c r="Y355" s="161"/>
      <c r="Z355" s="161"/>
      <c r="AA355" s="161"/>
      <c r="AB355" s="161"/>
      <c r="AC355" s="161"/>
      <c r="AD355" s="161"/>
    </row>
    <row r="356" spans="1:30" s="157" customFormat="1" ht="24.95" customHeight="1">
      <c r="A356" s="257"/>
      <c r="B356" s="258"/>
      <c r="C356" s="161"/>
      <c r="D356" s="155"/>
      <c r="E356" s="258"/>
      <c r="F356" s="161"/>
      <c r="G356" s="161"/>
      <c r="Q356" s="159"/>
      <c r="R356" s="160"/>
      <c r="S356" s="160"/>
      <c r="T356" s="160"/>
      <c r="U356" s="161"/>
      <c r="V356" s="161"/>
      <c r="W356" s="161"/>
      <c r="X356" s="161"/>
      <c r="Y356" s="161"/>
      <c r="Z356" s="161"/>
      <c r="AA356" s="161"/>
      <c r="AB356" s="161"/>
      <c r="AC356" s="161"/>
      <c r="AD356" s="161"/>
    </row>
    <row r="357" spans="1:30" s="157" customFormat="1" ht="24.95" customHeight="1">
      <c r="A357" s="257"/>
      <c r="B357" s="258"/>
      <c r="C357" s="161"/>
      <c r="D357" s="155"/>
      <c r="E357" s="258"/>
      <c r="F357" s="161"/>
      <c r="G357" s="161"/>
      <c r="Q357" s="159"/>
      <c r="R357" s="160"/>
      <c r="S357" s="160"/>
      <c r="T357" s="160"/>
      <c r="U357" s="161"/>
      <c r="V357" s="161"/>
      <c r="W357" s="161"/>
      <c r="X357" s="161"/>
      <c r="Y357" s="161"/>
      <c r="Z357" s="161"/>
      <c r="AA357" s="161"/>
      <c r="AB357" s="161"/>
      <c r="AC357" s="161"/>
      <c r="AD357" s="161"/>
    </row>
    <row r="358" spans="1:30" s="157" customFormat="1" ht="24.95" customHeight="1">
      <c r="A358" s="257"/>
      <c r="B358" s="258"/>
      <c r="C358" s="161"/>
      <c r="D358" s="155"/>
      <c r="E358" s="258"/>
      <c r="F358" s="161"/>
      <c r="G358" s="161"/>
      <c r="Q358" s="159"/>
      <c r="R358" s="160"/>
      <c r="S358" s="160"/>
      <c r="T358" s="160"/>
      <c r="U358" s="161"/>
      <c r="V358" s="161"/>
      <c r="W358" s="161"/>
      <c r="X358" s="161"/>
      <c r="Y358" s="161"/>
      <c r="Z358" s="161"/>
      <c r="AA358" s="161"/>
      <c r="AB358" s="161"/>
      <c r="AC358" s="161"/>
      <c r="AD358" s="161"/>
    </row>
    <row r="359" spans="1:30" s="157" customFormat="1" ht="24.95" customHeight="1">
      <c r="A359" s="257"/>
      <c r="B359" s="258"/>
      <c r="C359" s="161"/>
      <c r="D359" s="155"/>
      <c r="E359" s="258"/>
      <c r="F359" s="161"/>
      <c r="G359" s="161"/>
      <c r="Q359" s="159"/>
      <c r="R359" s="160"/>
      <c r="S359" s="160"/>
      <c r="T359" s="160"/>
      <c r="U359" s="161"/>
      <c r="V359" s="161"/>
      <c r="W359" s="161"/>
      <c r="X359" s="161"/>
      <c r="Y359" s="161"/>
      <c r="Z359" s="161"/>
      <c r="AA359" s="161"/>
      <c r="AB359" s="161"/>
      <c r="AC359" s="161"/>
      <c r="AD359" s="161"/>
    </row>
    <row r="360" spans="1:30" s="157" customFormat="1" ht="24.95" customHeight="1">
      <c r="A360" s="257"/>
      <c r="B360" s="258"/>
      <c r="C360" s="161"/>
      <c r="D360" s="155"/>
      <c r="E360" s="258"/>
      <c r="F360" s="161"/>
      <c r="G360" s="161"/>
      <c r="Q360" s="159"/>
      <c r="R360" s="160"/>
      <c r="S360" s="160"/>
      <c r="T360" s="160"/>
      <c r="U360" s="161"/>
      <c r="V360" s="161"/>
      <c r="W360" s="161"/>
      <c r="X360" s="161"/>
      <c r="Y360" s="161"/>
      <c r="Z360" s="161"/>
      <c r="AA360" s="161"/>
      <c r="AB360" s="161"/>
      <c r="AC360" s="161"/>
      <c r="AD360" s="161"/>
    </row>
    <row r="361" spans="1:30" s="157" customFormat="1" ht="24.95" customHeight="1">
      <c r="A361" s="257"/>
      <c r="B361" s="258"/>
      <c r="C361" s="161"/>
      <c r="D361" s="155"/>
      <c r="E361" s="258"/>
      <c r="F361" s="161"/>
      <c r="G361" s="161"/>
      <c r="Q361" s="159"/>
      <c r="R361" s="160"/>
      <c r="S361" s="160"/>
      <c r="T361" s="160"/>
      <c r="U361" s="161"/>
      <c r="V361" s="161"/>
      <c r="W361" s="161"/>
      <c r="X361" s="161"/>
      <c r="Y361" s="161"/>
      <c r="Z361" s="161"/>
      <c r="AA361" s="161"/>
      <c r="AB361" s="161"/>
      <c r="AC361" s="161"/>
      <c r="AD361" s="161"/>
    </row>
    <row r="362" spans="1:30" s="157" customFormat="1" ht="24.95" customHeight="1">
      <c r="A362" s="257"/>
      <c r="B362" s="258"/>
      <c r="C362" s="161"/>
      <c r="D362" s="155"/>
      <c r="E362" s="258"/>
      <c r="F362" s="161"/>
      <c r="G362" s="161"/>
      <c r="Q362" s="159"/>
      <c r="R362" s="160"/>
      <c r="S362" s="160"/>
      <c r="T362" s="160"/>
      <c r="U362" s="161"/>
      <c r="V362" s="161"/>
      <c r="W362" s="161"/>
      <c r="X362" s="161"/>
      <c r="Y362" s="161"/>
      <c r="Z362" s="161"/>
      <c r="AA362" s="161"/>
      <c r="AB362" s="161"/>
      <c r="AC362" s="161"/>
      <c r="AD362" s="161"/>
    </row>
    <row r="363" spans="1:30" s="157" customFormat="1" ht="24.95" customHeight="1">
      <c r="A363" s="257"/>
      <c r="B363" s="258"/>
      <c r="C363" s="161"/>
      <c r="D363" s="155"/>
      <c r="E363" s="258"/>
      <c r="F363" s="161"/>
      <c r="G363" s="161"/>
      <c r="Q363" s="159"/>
      <c r="R363" s="160"/>
      <c r="S363" s="160"/>
      <c r="T363" s="160"/>
      <c r="U363" s="161"/>
      <c r="V363" s="161"/>
      <c r="W363" s="161"/>
      <c r="X363" s="161"/>
      <c r="Y363" s="161"/>
      <c r="Z363" s="161"/>
      <c r="AA363" s="161"/>
      <c r="AB363" s="161"/>
      <c r="AC363" s="161"/>
      <c r="AD363" s="161"/>
    </row>
    <row r="364" spans="1:30" s="157" customFormat="1" ht="24.95" customHeight="1">
      <c r="A364" s="257"/>
      <c r="B364" s="258"/>
      <c r="C364" s="161"/>
      <c r="D364" s="155"/>
      <c r="E364" s="258"/>
      <c r="F364" s="161"/>
      <c r="G364" s="161"/>
      <c r="Q364" s="159"/>
      <c r="R364" s="160"/>
      <c r="S364" s="160"/>
      <c r="T364" s="160"/>
      <c r="U364" s="161"/>
      <c r="V364" s="161"/>
      <c r="W364" s="161"/>
      <c r="X364" s="161"/>
      <c r="Y364" s="161"/>
      <c r="Z364" s="161"/>
      <c r="AA364" s="161"/>
      <c r="AB364" s="161"/>
      <c r="AC364" s="161"/>
      <c r="AD364" s="161"/>
    </row>
    <row r="365" spans="1:30" s="157" customFormat="1" ht="24.95" customHeight="1">
      <c r="A365" s="257"/>
      <c r="B365" s="258"/>
      <c r="C365" s="161"/>
      <c r="D365" s="155"/>
      <c r="E365" s="258"/>
      <c r="F365" s="161"/>
      <c r="G365" s="161"/>
      <c r="Q365" s="159"/>
      <c r="R365" s="160"/>
      <c r="S365" s="160"/>
      <c r="T365" s="160"/>
      <c r="U365" s="161"/>
      <c r="V365" s="161"/>
      <c r="W365" s="161"/>
      <c r="X365" s="161"/>
      <c r="Y365" s="161"/>
      <c r="Z365" s="161"/>
      <c r="AA365" s="161"/>
      <c r="AB365" s="161"/>
      <c r="AC365" s="161"/>
      <c r="AD365" s="161"/>
    </row>
    <row r="366" spans="1:30" s="157" customFormat="1" ht="24.95" customHeight="1">
      <c r="A366" s="257"/>
      <c r="B366" s="258"/>
      <c r="C366" s="161"/>
      <c r="D366" s="155"/>
      <c r="E366" s="258"/>
      <c r="F366" s="161"/>
      <c r="G366" s="161"/>
      <c r="Q366" s="159"/>
      <c r="R366" s="160"/>
      <c r="S366" s="160"/>
      <c r="T366" s="160"/>
      <c r="U366" s="161"/>
      <c r="V366" s="161"/>
      <c r="W366" s="161"/>
      <c r="X366" s="161"/>
      <c r="Y366" s="161"/>
      <c r="Z366" s="161"/>
      <c r="AA366" s="161"/>
      <c r="AB366" s="161"/>
      <c r="AC366" s="161"/>
      <c r="AD366" s="161"/>
    </row>
    <row r="367" spans="1:30" s="157" customFormat="1" ht="24.95" customHeight="1">
      <c r="A367" s="257"/>
      <c r="B367" s="258"/>
      <c r="C367" s="161"/>
      <c r="D367" s="155"/>
      <c r="E367" s="258"/>
      <c r="F367" s="161"/>
      <c r="G367" s="161"/>
      <c r="Q367" s="159"/>
      <c r="R367" s="160"/>
      <c r="S367" s="160"/>
      <c r="T367" s="160"/>
      <c r="U367" s="161"/>
      <c r="V367" s="161"/>
      <c r="W367" s="161"/>
      <c r="X367" s="161"/>
      <c r="Y367" s="161"/>
      <c r="Z367" s="161"/>
      <c r="AA367" s="161"/>
      <c r="AB367" s="161"/>
      <c r="AC367" s="161"/>
      <c r="AD367" s="161"/>
    </row>
    <row r="368" spans="1:30" s="157" customFormat="1" ht="24.95" customHeight="1">
      <c r="A368" s="257"/>
      <c r="B368" s="258"/>
      <c r="C368" s="161"/>
      <c r="D368" s="155"/>
      <c r="E368" s="258"/>
      <c r="F368" s="161"/>
      <c r="G368" s="161"/>
      <c r="Q368" s="159"/>
      <c r="R368" s="160"/>
      <c r="S368" s="160"/>
      <c r="T368" s="160"/>
      <c r="U368" s="161"/>
      <c r="V368" s="161"/>
      <c r="W368" s="161"/>
      <c r="X368" s="161"/>
      <c r="Y368" s="161"/>
      <c r="Z368" s="161"/>
      <c r="AA368" s="161"/>
      <c r="AB368" s="161"/>
      <c r="AC368" s="161"/>
      <c r="AD368" s="161"/>
    </row>
    <row r="369" spans="1:30" s="157" customFormat="1" ht="24.95" customHeight="1">
      <c r="A369" s="257"/>
      <c r="B369" s="258"/>
      <c r="C369" s="161"/>
      <c r="D369" s="155"/>
      <c r="E369" s="258"/>
      <c r="F369" s="161"/>
      <c r="G369" s="161"/>
      <c r="Q369" s="159"/>
      <c r="R369" s="160"/>
      <c r="S369" s="160"/>
      <c r="T369" s="160"/>
      <c r="U369" s="161"/>
      <c r="V369" s="161"/>
      <c r="W369" s="161"/>
      <c r="X369" s="161"/>
      <c r="Y369" s="161"/>
      <c r="Z369" s="161"/>
      <c r="AA369" s="161"/>
      <c r="AB369" s="161"/>
      <c r="AC369" s="161"/>
      <c r="AD369" s="161"/>
    </row>
    <row r="370" spans="1:30" s="157" customFormat="1" ht="24.95" customHeight="1">
      <c r="A370" s="257"/>
      <c r="B370" s="258"/>
      <c r="C370" s="161"/>
      <c r="D370" s="155"/>
      <c r="E370" s="258"/>
      <c r="F370" s="161"/>
      <c r="G370" s="161"/>
      <c r="Q370" s="159"/>
      <c r="R370" s="160"/>
      <c r="S370" s="160"/>
      <c r="T370" s="160"/>
      <c r="U370" s="161"/>
      <c r="V370" s="161"/>
      <c r="W370" s="161"/>
      <c r="X370" s="161"/>
      <c r="Y370" s="161"/>
      <c r="Z370" s="161"/>
      <c r="AA370" s="161"/>
      <c r="AB370" s="161"/>
      <c r="AC370" s="161"/>
      <c r="AD370" s="161"/>
    </row>
    <row r="371" spans="1:30" s="157" customFormat="1" ht="24.95" customHeight="1">
      <c r="A371" s="257"/>
      <c r="B371" s="258"/>
      <c r="C371" s="161"/>
      <c r="D371" s="155"/>
      <c r="E371" s="258"/>
      <c r="F371" s="161"/>
      <c r="G371" s="161"/>
      <c r="Q371" s="159"/>
      <c r="R371" s="160"/>
      <c r="S371" s="160"/>
      <c r="T371" s="160"/>
      <c r="U371" s="161"/>
      <c r="V371" s="161"/>
      <c r="W371" s="161"/>
      <c r="X371" s="161"/>
      <c r="Y371" s="161"/>
      <c r="Z371" s="161"/>
      <c r="AA371" s="161"/>
      <c r="AB371" s="161"/>
      <c r="AC371" s="161"/>
      <c r="AD371" s="161"/>
    </row>
    <row r="372" spans="1:30" s="157" customFormat="1" ht="24.95" customHeight="1">
      <c r="A372" s="257"/>
      <c r="B372" s="258"/>
      <c r="C372" s="161"/>
      <c r="D372" s="155"/>
      <c r="E372" s="258"/>
      <c r="F372" s="161"/>
      <c r="G372" s="161"/>
      <c r="Q372" s="159"/>
      <c r="R372" s="160"/>
      <c r="S372" s="160"/>
      <c r="T372" s="160"/>
      <c r="U372" s="161"/>
      <c r="V372" s="161"/>
      <c r="W372" s="161"/>
      <c r="X372" s="161"/>
      <c r="Y372" s="161"/>
      <c r="Z372" s="161"/>
      <c r="AA372" s="161"/>
      <c r="AB372" s="161"/>
      <c r="AC372" s="161"/>
      <c r="AD372" s="161"/>
    </row>
    <row r="373" spans="1:30" s="157" customFormat="1" ht="24.95" customHeight="1">
      <c r="A373" s="257"/>
      <c r="B373" s="258"/>
      <c r="C373" s="161"/>
      <c r="D373" s="155"/>
      <c r="E373" s="258"/>
      <c r="F373" s="161"/>
      <c r="G373" s="161"/>
      <c r="Q373" s="159"/>
      <c r="R373" s="160"/>
      <c r="S373" s="160"/>
      <c r="T373" s="160"/>
      <c r="U373" s="161"/>
      <c r="V373" s="161"/>
      <c r="W373" s="161"/>
      <c r="X373" s="161"/>
      <c r="Y373" s="161"/>
      <c r="Z373" s="161"/>
      <c r="AA373" s="161"/>
      <c r="AB373" s="161"/>
      <c r="AC373" s="161"/>
      <c r="AD373" s="161"/>
    </row>
    <row r="374" spans="1:30" s="157" customFormat="1" ht="24.95" customHeight="1">
      <c r="A374" s="257"/>
      <c r="B374" s="258"/>
      <c r="C374" s="161"/>
      <c r="D374" s="155"/>
      <c r="E374" s="258"/>
      <c r="F374" s="161"/>
      <c r="G374" s="161"/>
      <c r="Q374" s="159"/>
      <c r="R374" s="160"/>
      <c r="S374" s="160"/>
      <c r="T374" s="160"/>
      <c r="U374" s="161"/>
      <c r="V374" s="161"/>
      <c r="W374" s="161"/>
      <c r="X374" s="161"/>
      <c r="Y374" s="161"/>
      <c r="Z374" s="161"/>
      <c r="AA374" s="161"/>
      <c r="AB374" s="161"/>
      <c r="AC374" s="161"/>
      <c r="AD374" s="161"/>
    </row>
    <row r="375" spans="1:30" s="157" customFormat="1" ht="24.95" customHeight="1">
      <c r="A375" s="257"/>
      <c r="B375" s="258"/>
      <c r="C375" s="161"/>
      <c r="D375" s="155"/>
      <c r="E375" s="258"/>
      <c r="F375" s="161"/>
      <c r="G375" s="161"/>
      <c r="Q375" s="159"/>
      <c r="R375" s="160"/>
      <c r="S375" s="160"/>
      <c r="T375" s="160"/>
      <c r="U375" s="161"/>
      <c r="V375" s="161"/>
      <c r="W375" s="161"/>
      <c r="X375" s="161"/>
      <c r="Y375" s="161"/>
      <c r="Z375" s="161"/>
      <c r="AA375" s="161"/>
      <c r="AB375" s="161"/>
      <c r="AC375" s="161"/>
      <c r="AD375" s="161"/>
    </row>
    <row r="376" spans="1:30" s="157" customFormat="1" ht="24.95" customHeight="1">
      <c r="A376" s="257"/>
      <c r="B376" s="258"/>
      <c r="C376" s="161"/>
      <c r="D376" s="155"/>
      <c r="E376" s="258"/>
      <c r="F376" s="161"/>
      <c r="G376" s="161"/>
      <c r="Q376" s="159"/>
      <c r="R376" s="160"/>
      <c r="S376" s="160"/>
      <c r="T376" s="160"/>
      <c r="U376" s="161"/>
      <c r="V376" s="161"/>
      <c r="W376" s="161"/>
      <c r="X376" s="161"/>
      <c r="Y376" s="161"/>
      <c r="Z376" s="161"/>
      <c r="AA376" s="161"/>
      <c r="AB376" s="161"/>
      <c r="AC376" s="161"/>
      <c r="AD376" s="161"/>
    </row>
    <row r="377" spans="1:30" s="157" customFormat="1" ht="24.95" customHeight="1">
      <c r="A377" s="257"/>
      <c r="B377" s="258"/>
      <c r="C377" s="161"/>
      <c r="D377" s="155"/>
      <c r="E377" s="258"/>
      <c r="F377" s="161"/>
      <c r="G377" s="161"/>
      <c r="Q377" s="159"/>
      <c r="R377" s="160"/>
      <c r="S377" s="160"/>
      <c r="T377" s="160"/>
      <c r="U377" s="161"/>
      <c r="V377" s="161"/>
      <c r="W377" s="161"/>
      <c r="X377" s="161"/>
      <c r="Y377" s="161"/>
      <c r="Z377" s="161"/>
      <c r="AA377" s="161"/>
      <c r="AB377" s="161"/>
      <c r="AC377" s="161"/>
      <c r="AD377" s="161"/>
    </row>
    <row r="378" spans="1:30" s="157" customFormat="1" ht="24.95" customHeight="1">
      <c r="A378" s="257"/>
      <c r="B378" s="258"/>
      <c r="C378" s="161"/>
      <c r="D378" s="155"/>
      <c r="E378" s="258"/>
      <c r="F378" s="161"/>
      <c r="G378" s="161"/>
      <c r="Q378" s="159"/>
      <c r="R378" s="160"/>
      <c r="S378" s="160"/>
      <c r="T378" s="160"/>
      <c r="U378" s="161"/>
      <c r="V378" s="161"/>
      <c r="W378" s="161"/>
      <c r="X378" s="161"/>
      <c r="Y378" s="161"/>
      <c r="Z378" s="161"/>
      <c r="AA378" s="161"/>
      <c r="AB378" s="161"/>
      <c r="AC378" s="161"/>
      <c r="AD378" s="161"/>
    </row>
    <row r="379" spans="1:30" s="157" customFormat="1" ht="24.95" customHeight="1">
      <c r="A379" s="257"/>
      <c r="B379" s="258"/>
      <c r="C379" s="161"/>
      <c r="D379" s="155"/>
      <c r="E379" s="258"/>
      <c r="F379" s="161"/>
      <c r="G379" s="161"/>
      <c r="Q379" s="159"/>
      <c r="R379" s="160"/>
      <c r="S379" s="160"/>
      <c r="T379" s="160"/>
      <c r="U379" s="161"/>
      <c r="V379" s="161"/>
      <c r="W379" s="161"/>
      <c r="X379" s="161"/>
      <c r="Y379" s="161"/>
      <c r="Z379" s="161"/>
      <c r="AA379" s="161"/>
      <c r="AB379" s="161"/>
      <c r="AC379" s="161"/>
      <c r="AD379" s="161"/>
    </row>
    <row r="380" spans="1:30" s="157" customFormat="1" ht="24.95" customHeight="1">
      <c r="A380" s="257"/>
      <c r="B380" s="258"/>
      <c r="C380" s="161"/>
      <c r="D380" s="155"/>
      <c r="E380" s="258"/>
      <c r="F380" s="161"/>
      <c r="G380" s="161"/>
      <c r="Q380" s="159"/>
      <c r="R380" s="160"/>
      <c r="S380" s="160"/>
      <c r="T380" s="160"/>
      <c r="U380" s="161"/>
      <c r="V380" s="161"/>
      <c r="W380" s="161"/>
      <c r="X380" s="161"/>
      <c r="Y380" s="161"/>
      <c r="Z380" s="161"/>
      <c r="AA380" s="161"/>
      <c r="AB380" s="161"/>
      <c r="AC380" s="161"/>
      <c r="AD380" s="161"/>
    </row>
    <row r="381" spans="1:30" s="157" customFormat="1" ht="24.95" customHeight="1">
      <c r="A381" s="257"/>
      <c r="B381" s="258"/>
      <c r="C381" s="161"/>
      <c r="D381" s="155"/>
      <c r="E381" s="258"/>
      <c r="F381" s="161"/>
      <c r="G381" s="161"/>
      <c r="Q381" s="159"/>
      <c r="R381" s="160"/>
      <c r="S381" s="160"/>
      <c r="T381" s="160"/>
      <c r="U381" s="161"/>
      <c r="V381" s="161"/>
      <c r="W381" s="161"/>
      <c r="X381" s="161"/>
      <c r="Y381" s="161"/>
      <c r="Z381" s="161"/>
      <c r="AA381" s="161"/>
      <c r="AB381" s="161"/>
      <c r="AC381" s="161"/>
      <c r="AD381" s="161"/>
    </row>
    <row r="382" spans="1:30" s="157" customFormat="1" ht="24.95" customHeight="1">
      <c r="A382" s="257"/>
      <c r="B382" s="258"/>
      <c r="C382" s="161"/>
      <c r="D382" s="155"/>
      <c r="E382" s="258"/>
      <c r="F382" s="161"/>
      <c r="G382" s="161"/>
      <c r="Q382" s="159"/>
      <c r="R382" s="160"/>
      <c r="S382" s="160"/>
      <c r="T382" s="160"/>
      <c r="U382" s="161"/>
      <c r="V382" s="161"/>
      <c r="W382" s="161"/>
      <c r="X382" s="161"/>
      <c r="Y382" s="161"/>
      <c r="Z382" s="161"/>
      <c r="AA382" s="161"/>
      <c r="AB382" s="161"/>
      <c r="AC382" s="161"/>
      <c r="AD382" s="161"/>
    </row>
    <row r="383" spans="1:30" s="157" customFormat="1" ht="24.95" customHeight="1">
      <c r="A383" s="257"/>
      <c r="B383" s="258"/>
      <c r="C383" s="161"/>
      <c r="D383" s="155"/>
      <c r="E383" s="258"/>
      <c r="F383" s="161"/>
      <c r="G383" s="161"/>
      <c r="Q383" s="159"/>
      <c r="R383" s="160"/>
      <c r="S383" s="160"/>
      <c r="T383" s="160"/>
      <c r="U383" s="161"/>
      <c r="V383" s="161"/>
      <c r="W383" s="161"/>
      <c r="X383" s="161"/>
      <c r="Y383" s="161"/>
      <c r="Z383" s="161"/>
      <c r="AA383" s="161"/>
      <c r="AB383" s="161"/>
      <c r="AC383" s="161"/>
      <c r="AD383" s="161"/>
    </row>
    <row r="384" spans="1:30" s="157" customFormat="1" ht="24.95" customHeight="1">
      <c r="A384" s="257"/>
      <c r="B384" s="258"/>
      <c r="C384" s="161"/>
      <c r="D384" s="155"/>
      <c r="E384" s="258"/>
      <c r="F384" s="161"/>
      <c r="G384" s="161"/>
      <c r="Q384" s="159"/>
      <c r="R384" s="160"/>
      <c r="S384" s="160"/>
      <c r="T384" s="160"/>
      <c r="U384" s="161"/>
      <c r="V384" s="161"/>
      <c r="W384" s="161"/>
      <c r="X384" s="161"/>
      <c r="Y384" s="161"/>
      <c r="Z384" s="161"/>
      <c r="AA384" s="161"/>
      <c r="AB384" s="161"/>
      <c r="AC384" s="161"/>
      <c r="AD384" s="161"/>
    </row>
    <row r="385" spans="1:30" s="157" customFormat="1" ht="24.95" customHeight="1">
      <c r="A385" s="257"/>
      <c r="B385" s="258"/>
      <c r="C385" s="161"/>
      <c r="D385" s="155"/>
      <c r="E385" s="258"/>
      <c r="F385" s="161"/>
      <c r="G385" s="161"/>
      <c r="Q385" s="159"/>
      <c r="R385" s="160"/>
      <c r="S385" s="160"/>
      <c r="T385" s="160"/>
      <c r="U385" s="161"/>
      <c r="V385" s="161"/>
      <c r="W385" s="161"/>
      <c r="X385" s="161"/>
      <c r="Y385" s="161"/>
      <c r="Z385" s="161"/>
      <c r="AA385" s="161"/>
      <c r="AB385" s="161"/>
      <c r="AC385" s="161"/>
      <c r="AD385" s="161"/>
    </row>
    <row r="386" spans="1:30" s="157" customFormat="1" ht="24.95" customHeight="1">
      <c r="A386" s="257"/>
      <c r="B386" s="258"/>
      <c r="C386" s="161"/>
      <c r="D386" s="155"/>
      <c r="E386" s="258"/>
      <c r="F386" s="161"/>
      <c r="G386" s="161"/>
      <c r="Q386" s="159"/>
      <c r="R386" s="160"/>
      <c r="S386" s="160"/>
      <c r="T386" s="160"/>
      <c r="U386" s="161"/>
      <c r="V386" s="161"/>
      <c r="W386" s="161"/>
      <c r="X386" s="161"/>
      <c r="Y386" s="161"/>
      <c r="Z386" s="161"/>
      <c r="AA386" s="161"/>
      <c r="AB386" s="161"/>
      <c r="AC386" s="161"/>
      <c r="AD386" s="161"/>
    </row>
    <row r="387" spans="1:30" s="157" customFormat="1" ht="24.95" customHeight="1">
      <c r="A387" s="257"/>
      <c r="B387" s="258"/>
      <c r="C387" s="161"/>
      <c r="D387" s="155"/>
      <c r="E387" s="258"/>
      <c r="F387" s="161"/>
      <c r="G387" s="161"/>
      <c r="Q387" s="159"/>
      <c r="R387" s="160"/>
      <c r="S387" s="160"/>
      <c r="T387" s="160"/>
      <c r="U387" s="161"/>
      <c r="V387" s="161"/>
      <c r="W387" s="161"/>
      <c r="X387" s="161"/>
      <c r="Y387" s="161"/>
      <c r="Z387" s="161"/>
      <c r="AA387" s="161"/>
      <c r="AB387" s="161"/>
      <c r="AC387" s="161"/>
      <c r="AD387" s="161"/>
    </row>
    <row r="388" spans="1:30" s="157" customFormat="1" ht="24.95" customHeight="1">
      <c r="A388" s="257"/>
      <c r="B388" s="258"/>
      <c r="C388" s="161"/>
      <c r="D388" s="155"/>
      <c r="E388" s="258"/>
      <c r="F388" s="161"/>
      <c r="G388" s="161"/>
      <c r="Q388" s="159"/>
      <c r="R388" s="160"/>
      <c r="S388" s="160"/>
      <c r="T388" s="160"/>
      <c r="U388" s="161"/>
      <c r="V388" s="161"/>
      <c r="W388" s="161"/>
      <c r="X388" s="161"/>
      <c r="Y388" s="161"/>
      <c r="Z388" s="161"/>
      <c r="AA388" s="161"/>
      <c r="AB388" s="161"/>
      <c r="AC388" s="161"/>
      <c r="AD388" s="161"/>
    </row>
    <row r="389" spans="1:30" s="157" customFormat="1" ht="24.95" customHeight="1">
      <c r="A389" s="257"/>
      <c r="B389" s="258"/>
      <c r="C389" s="161"/>
      <c r="D389" s="155"/>
      <c r="E389" s="258"/>
      <c r="F389" s="161"/>
      <c r="G389" s="161"/>
      <c r="Q389" s="159"/>
      <c r="R389" s="160"/>
      <c r="S389" s="160"/>
      <c r="T389" s="160"/>
      <c r="U389" s="161"/>
      <c r="V389" s="161"/>
      <c r="W389" s="161"/>
      <c r="X389" s="161"/>
      <c r="Y389" s="161"/>
      <c r="Z389" s="161"/>
      <c r="AA389" s="161"/>
      <c r="AB389" s="161"/>
      <c r="AC389" s="161"/>
      <c r="AD389" s="161"/>
    </row>
    <row r="390" spans="1:30" s="157" customFormat="1" ht="24.95" customHeight="1">
      <c r="A390" s="257"/>
      <c r="B390" s="258"/>
      <c r="C390" s="161"/>
      <c r="D390" s="155"/>
      <c r="E390" s="258"/>
      <c r="F390" s="161"/>
      <c r="G390" s="161"/>
      <c r="Q390" s="159"/>
      <c r="R390" s="160"/>
      <c r="S390" s="160"/>
      <c r="T390" s="160"/>
      <c r="U390" s="161"/>
      <c r="V390" s="161"/>
      <c r="W390" s="161"/>
      <c r="X390" s="161"/>
      <c r="Y390" s="161"/>
      <c r="Z390" s="161"/>
      <c r="AA390" s="161"/>
      <c r="AB390" s="161"/>
      <c r="AC390" s="161"/>
      <c r="AD390" s="161"/>
    </row>
    <row r="391" spans="1:30" s="157" customFormat="1" ht="24.95" customHeight="1">
      <c r="A391" s="257"/>
      <c r="B391" s="258"/>
      <c r="C391" s="161"/>
      <c r="D391" s="155"/>
      <c r="E391" s="258"/>
      <c r="F391" s="161"/>
      <c r="G391" s="161"/>
      <c r="Q391" s="159"/>
      <c r="R391" s="160"/>
      <c r="S391" s="160"/>
      <c r="T391" s="160"/>
      <c r="U391" s="161"/>
      <c r="V391" s="161"/>
      <c r="W391" s="161"/>
      <c r="X391" s="161"/>
      <c r="Y391" s="161"/>
      <c r="Z391" s="161"/>
      <c r="AA391" s="161"/>
      <c r="AB391" s="161"/>
      <c r="AC391" s="161"/>
      <c r="AD391" s="161"/>
    </row>
    <row r="392" spans="1:30" s="157" customFormat="1" ht="24.95" customHeight="1">
      <c r="A392" s="257"/>
      <c r="B392" s="258"/>
      <c r="C392" s="161"/>
      <c r="D392" s="155"/>
      <c r="E392" s="258"/>
      <c r="F392" s="161"/>
      <c r="G392" s="161"/>
      <c r="Q392" s="159"/>
      <c r="R392" s="160"/>
      <c r="S392" s="160"/>
      <c r="T392" s="160"/>
      <c r="U392" s="161"/>
      <c r="V392" s="161"/>
      <c r="W392" s="161"/>
      <c r="X392" s="161"/>
      <c r="Y392" s="161"/>
      <c r="Z392" s="161"/>
      <c r="AA392" s="161"/>
      <c r="AB392" s="161"/>
      <c r="AC392" s="161"/>
      <c r="AD392" s="161"/>
    </row>
    <row r="393" spans="1:30" s="157" customFormat="1" ht="24.95" customHeight="1">
      <c r="A393" s="257"/>
      <c r="B393" s="258"/>
      <c r="C393" s="161"/>
      <c r="D393" s="155"/>
      <c r="E393" s="258"/>
      <c r="F393" s="161"/>
      <c r="G393" s="161"/>
      <c r="Q393" s="159"/>
      <c r="R393" s="160"/>
      <c r="S393" s="160"/>
      <c r="T393" s="160"/>
      <c r="U393" s="161"/>
      <c r="V393" s="161"/>
      <c r="W393" s="161"/>
      <c r="X393" s="161"/>
      <c r="Y393" s="161"/>
      <c r="Z393" s="161"/>
      <c r="AA393" s="161"/>
      <c r="AB393" s="161"/>
      <c r="AC393" s="161"/>
      <c r="AD393" s="161"/>
    </row>
    <row r="394" spans="1:30" s="157" customFormat="1" ht="24.95" customHeight="1">
      <c r="A394" s="257"/>
      <c r="B394" s="258"/>
      <c r="C394" s="161"/>
      <c r="D394" s="155"/>
      <c r="E394" s="258"/>
      <c r="F394" s="161"/>
      <c r="G394" s="161"/>
      <c r="Q394" s="159"/>
      <c r="R394" s="160"/>
      <c r="S394" s="160"/>
      <c r="T394" s="160"/>
      <c r="U394" s="161"/>
      <c r="V394" s="161"/>
      <c r="W394" s="161"/>
      <c r="X394" s="161"/>
      <c r="Y394" s="161"/>
      <c r="Z394" s="161"/>
      <c r="AA394" s="161"/>
      <c r="AB394" s="161"/>
      <c r="AC394" s="161"/>
      <c r="AD394" s="161"/>
    </row>
    <row r="395" spans="1:30" s="157" customFormat="1" ht="24.95" customHeight="1">
      <c r="A395" s="257"/>
      <c r="B395" s="258"/>
      <c r="C395" s="161"/>
      <c r="D395" s="155"/>
      <c r="E395" s="258"/>
      <c r="F395" s="161"/>
      <c r="G395" s="161"/>
      <c r="Q395" s="159"/>
      <c r="R395" s="160"/>
      <c r="S395" s="160"/>
      <c r="T395" s="160"/>
      <c r="U395" s="161"/>
      <c r="V395" s="161"/>
      <c r="W395" s="161"/>
      <c r="X395" s="161"/>
      <c r="Y395" s="161"/>
      <c r="Z395" s="161"/>
      <c r="AA395" s="161"/>
      <c r="AB395" s="161"/>
      <c r="AC395" s="161"/>
      <c r="AD395" s="161"/>
    </row>
    <row r="396" spans="1:30" s="157" customFormat="1" ht="24.95" customHeight="1">
      <c r="A396" s="257"/>
      <c r="B396" s="258"/>
      <c r="C396" s="161"/>
      <c r="D396" s="155"/>
      <c r="E396" s="258"/>
      <c r="F396" s="161"/>
      <c r="G396" s="161"/>
      <c r="Q396" s="159"/>
      <c r="R396" s="160"/>
      <c r="S396" s="160"/>
      <c r="T396" s="160"/>
      <c r="U396" s="161"/>
      <c r="V396" s="161"/>
      <c r="W396" s="161"/>
      <c r="X396" s="161"/>
      <c r="Y396" s="161"/>
      <c r="Z396" s="161"/>
      <c r="AA396" s="161"/>
      <c r="AB396" s="161"/>
      <c r="AC396" s="161"/>
      <c r="AD396" s="161"/>
    </row>
    <row r="397" spans="1:30" s="157" customFormat="1" ht="24.95" customHeight="1">
      <c r="A397" s="257"/>
      <c r="B397" s="258"/>
      <c r="C397" s="161"/>
      <c r="D397" s="155"/>
      <c r="E397" s="258"/>
      <c r="F397" s="161"/>
      <c r="G397" s="161"/>
      <c r="Q397" s="159"/>
      <c r="R397" s="160"/>
      <c r="S397" s="160"/>
      <c r="T397" s="160"/>
      <c r="U397" s="161"/>
      <c r="V397" s="161"/>
      <c r="W397" s="161"/>
      <c r="X397" s="161"/>
      <c r="Y397" s="161"/>
      <c r="Z397" s="161"/>
      <c r="AA397" s="161"/>
      <c r="AB397" s="161"/>
      <c r="AC397" s="161"/>
      <c r="AD397" s="161"/>
    </row>
    <row r="398" spans="1:30" s="157" customFormat="1" ht="24.95" customHeight="1">
      <c r="A398" s="257"/>
      <c r="B398" s="258"/>
      <c r="C398" s="161"/>
      <c r="D398" s="155"/>
      <c r="E398" s="258"/>
      <c r="F398" s="161"/>
      <c r="G398" s="161"/>
      <c r="Q398" s="159"/>
      <c r="R398" s="160"/>
      <c r="S398" s="160"/>
      <c r="T398" s="160"/>
      <c r="U398" s="161"/>
      <c r="V398" s="161"/>
      <c r="W398" s="161"/>
      <c r="X398" s="161"/>
      <c r="Y398" s="161"/>
      <c r="Z398" s="161"/>
      <c r="AA398" s="161"/>
      <c r="AB398" s="161"/>
      <c r="AC398" s="161"/>
      <c r="AD398" s="161"/>
    </row>
    <row r="399" spans="1:30" s="157" customFormat="1" ht="24.95" customHeight="1">
      <c r="A399" s="257"/>
      <c r="B399" s="258"/>
      <c r="C399" s="161"/>
      <c r="D399" s="155"/>
      <c r="E399" s="258"/>
      <c r="F399" s="161"/>
      <c r="G399" s="161"/>
      <c r="Q399" s="159"/>
      <c r="R399" s="160"/>
      <c r="S399" s="160"/>
      <c r="T399" s="160"/>
      <c r="U399" s="161"/>
      <c r="V399" s="161"/>
      <c r="W399" s="161"/>
      <c r="X399" s="161"/>
      <c r="Y399" s="161"/>
      <c r="Z399" s="161"/>
      <c r="AA399" s="161"/>
      <c r="AB399" s="161"/>
      <c r="AC399" s="161"/>
      <c r="AD399" s="161"/>
    </row>
    <row r="400" spans="1:30" s="157" customFormat="1" ht="24.95" customHeight="1">
      <c r="A400" s="257"/>
      <c r="B400" s="258"/>
      <c r="C400" s="161"/>
      <c r="D400" s="155"/>
      <c r="E400" s="258"/>
      <c r="F400" s="161"/>
      <c r="G400" s="161"/>
      <c r="Q400" s="159"/>
      <c r="R400" s="160"/>
      <c r="S400" s="160"/>
      <c r="T400" s="160"/>
      <c r="U400" s="161"/>
      <c r="V400" s="161"/>
      <c r="W400" s="161"/>
      <c r="X400" s="161"/>
      <c r="Y400" s="161"/>
      <c r="Z400" s="161"/>
      <c r="AA400" s="161"/>
      <c r="AB400" s="161"/>
      <c r="AC400" s="161"/>
      <c r="AD400" s="161"/>
    </row>
    <row r="401" spans="1:30" s="157" customFormat="1" ht="24.95" customHeight="1">
      <c r="A401" s="257"/>
      <c r="B401" s="258"/>
      <c r="C401" s="161"/>
      <c r="D401" s="155"/>
      <c r="E401" s="258"/>
      <c r="F401" s="161"/>
      <c r="G401" s="161"/>
      <c r="Q401" s="159"/>
      <c r="R401" s="160"/>
      <c r="S401" s="160"/>
      <c r="T401" s="160"/>
      <c r="U401" s="161"/>
      <c r="V401" s="161"/>
      <c r="W401" s="161"/>
      <c r="X401" s="161"/>
      <c r="Y401" s="161"/>
      <c r="Z401" s="161"/>
      <c r="AA401" s="161"/>
      <c r="AB401" s="161"/>
      <c r="AC401" s="161"/>
      <c r="AD401" s="161"/>
    </row>
    <row r="402" spans="1:30" s="157" customFormat="1" ht="24.95" customHeight="1">
      <c r="A402" s="257"/>
      <c r="B402" s="258"/>
      <c r="C402" s="161"/>
      <c r="D402" s="155"/>
      <c r="E402" s="258"/>
      <c r="F402" s="161"/>
      <c r="G402" s="161"/>
      <c r="Q402" s="159"/>
      <c r="R402" s="160"/>
      <c r="S402" s="160"/>
      <c r="T402" s="160"/>
      <c r="U402" s="161"/>
      <c r="V402" s="161"/>
      <c r="W402" s="161"/>
      <c r="X402" s="161"/>
      <c r="Y402" s="161"/>
      <c r="Z402" s="161"/>
      <c r="AA402" s="161"/>
      <c r="AB402" s="161"/>
      <c r="AC402" s="161"/>
      <c r="AD402" s="161"/>
    </row>
    <row r="403" spans="1:30" s="157" customFormat="1" ht="24.95" customHeight="1">
      <c r="A403" s="257"/>
      <c r="B403" s="258"/>
      <c r="C403" s="161"/>
      <c r="D403" s="155"/>
      <c r="E403" s="258"/>
      <c r="F403" s="161"/>
      <c r="G403" s="161"/>
      <c r="Q403" s="159"/>
      <c r="R403" s="160"/>
      <c r="S403" s="160"/>
      <c r="T403" s="160"/>
      <c r="U403" s="161"/>
      <c r="V403" s="161"/>
      <c r="W403" s="161"/>
      <c r="X403" s="161"/>
      <c r="Y403" s="161"/>
      <c r="Z403" s="161"/>
      <c r="AA403" s="161"/>
      <c r="AB403" s="161"/>
      <c r="AC403" s="161"/>
      <c r="AD403" s="161"/>
    </row>
    <row r="404" spans="1:30" s="157" customFormat="1" ht="24.95" customHeight="1">
      <c r="A404" s="257"/>
      <c r="B404" s="258"/>
      <c r="C404" s="161"/>
      <c r="D404" s="155"/>
      <c r="E404" s="258"/>
      <c r="F404" s="161"/>
      <c r="G404" s="161"/>
      <c r="Q404" s="159"/>
      <c r="R404" s="160"/>
      <c r="S404" s="160"/>
      <c r="T404" s="160"/>
      <c r="U404" s="161"/>
      <c r="V404" s="161"/>
      <c r="W404" s="161"/>
      <c r="X404" s="161"/>
      <c r="Y404" s="161"/>
      <c r="Z404" s="161"/>
      <c r="AA404" s="161"/>
      <c r="AB404" s="161"/>
      <c r="AC404" s="161"/>
      <c r="AD404" s="161"/>
    </row>
    <row r="405" spans="1:30" s="157" customFormat="1" ht="24.95" customHeight="1">
      <c r="A405" s="257"/>
      <c r="B405" s="258"/>
      <c r="C405" s="161"/>
      <c r="D405" s="155"/>
      <c r="E405" s="258"/>
      <c r="F405" s="161"/>
      <c r="G405" s="161"/>
      <c r="Q405" s="159"/>
      <c r="R405" s="160"/>
      <c r="S405" s="160"/>
      <c r="T405" s="160"/>
      <c r="U405" s="161"/>
      <c r="V405" s="161"/>
      <c r="W405" s="161"/>
      <c r="X405" s="161"/>
      <c r="Y405" s="161"/>
      <c r="Z405" s="161"/>
      <c r="AA405" s="161"/>
      <c r="AB405" s="161"/>
      <c r="AC405" s="161"/>
      <c r="AD405" s="161"/>
    </row>
    <row r="406" spans="1:30" s="157" customFormat="1" ht="24.95" customHeight="1">
      <c r="A406" s="257"/>
      <c r="B406" s="258"/>
      <c r="C406" s="161"/>
      <c r="D406" s="155"/>
      <c r="E406" s="258"/>
      <c r="F406" s="161"/>
      <c r="G406" s="161"/>
      <c r="Q406" s="159"/>
      <c r="R406" s="160"/>
      <c r="S406" s="160"/>
      <c r="T406" s="160"/>
      <c r="U406" s="161"/>
      <c r="V406" s="161"/>
      <c r="W406" s="161"/>
      <c r="X406" s="161"/>
      <c r="Y406" s="161"/>
      <c r="Z406" s="161"/>
      <c r="AA406" s="161"/>
      <c r="AB406" s="161"/>
      <c r="AC406" s="161"/>
      <c r="AD406" s="161"/>
    </row>
    <row r="407" spans="1:30" s="157" customFormat="1" ht="24.95" customHeight="1">
      <c r="A407" s="257"/>
      <c r="B407" s="258"/>
      <c r="C407" s="161"/>
      <c r="D407" s="155"/>
      <c r="E407" s="258"/>
      <c r="F407" s="161"/>
      <c r="G407" s="161"/>
      <c r="Q407" s="159"/>
      <c r="R407" s="160"/>
      <c r="S407" s="160"/>
      <c r="T407" s="160"/>
      <c r="U407" s="161"/>
      <c r="V407" s="161"/>
      <c r="W407" s="161"/>
      <c r="X407" s="161"/>
      <c r="Y407" s="161"/>
      <c r="Z407" s="161"/>
      <c r="AA407" s="161"/>
      <c r="AB407" s="161"/>
      <c r="AC407" s="161"/>
      <c r="AD407" s="161"/>
    </row>
    <row r="408" spans="1:30" s="157" customFormat="1" ht="24.95" customHeight="1">
      <c r="A408" s="257"/>
      <c r="B408" s="258"/>
      <c r="C408" s="161"/>
      <c r="D408" s="155"/>
      <c r="E408" s="258"/>
      <c r="F408" s="161"/>
      <c r="G408" s="161"/>
      <c r="Q408" s="159"/>
      <c r="R408" s="160"/>
      <c r="S408" s="160"/>
      <c r="T408" s="160"/>
      <c r="U408" s="161"/>
      <c r="V408" s="161"/>
      <c r="W408" s="161"/>
      <c r="X408" s="161"/>
      <c r="Y408" s="161"/>
      <c r="Z408" s="161"/>
      <c r="AA408" s="161"/>
      <c r="AB408" s="161"/>
      <c r="AC408" s="161"/>
      <c r="AD408" s="161"/>
    </row>
    <row r="409" spans="1:30" s="157" customFormat="1" ht="24.95" customHeight="1">
      <c r="A409" s="257"/>
      <c r="B409" s="258"/>
      <c r="C409" s="161"/>
      <c r="D409" s="155"/>
      <c r="E409" s="258"/>
      <c r="F409" s="161"/>
      <c r="G409" s="161"/>
      <c r="Q409" s="159"/>
      <c r="R409" s="160"/>
      <c r="S409" s="160"/>
      <c r="T409" s="160"/>
      <c r="U409" s="161"/>
      <c r="V409" s="161"/>
      <c r="W409" s="161"/>
      <c r="X409" s="161"/>
      <c r="Y409" s="161"/>
      <c r="Z409" s="161"/>
      <c r="AA409" s="161"/>
      <c r="AB409" s="161"/>
      <c r="AC409" s="161"/>
      <c r="AD409" s="161"/>
    </row>
    <row r="410" spans="1:30" s="157" customFormat="1" ht="24.95" customHeight="1">
      <c r="A410" s="257"/>
      <c r="B410" s="258"/>
      <c r="C410" s="161"/>
      <c r="D410" s="155"/>
      <c r="E410" s="258"/>
      <c r="F410" s="161"/>
      <c r="G410" s="161"/>
      <c r="Q410" s="159"/>
      <c r="R410" s="160"/>
      <c r="S410" s="160"/>
      <c r="T410" s="160"/>
      <c r="U410" s="161"/>
      <c r="V410" s="161"/>
      <c r="W410" s="161"/>
      <c r="X410" s="161"/>
      <c r="Y410" s="161"/>
      <c r="Z410" s="161"/>
      <c r="AA410" s="161"/>
      <c r="AB410" s="161"/>
      <c r="AC410" s="161"/>
      <c r="AD410" s="161"/>
    </row>
    <row r="411" spans="1:30" s="157" customFormat="1" ht="24.95" customHeight="1">
      <c r="A411" s="257"/>
      <c r="B411" s="258"/>
      <c r="C411" s="161"/>
      <c r="D411" s="155"/>
      <c r="E411" s="258"/>
      <c r="F411" s="161"/>
      <c r="G411" s="161"/>
      <c r="Q411" s="159"/>
      <c r="R411" s="160"/>
      <c r="S411" s="160"/>
      <c r="T411" s="160"/>
      <c r="U411" s="161"/>
      <c r="V411" s="161"/>
      <c r="W411" s="161"/>
      <c r="X411" s="161"/>
      <c r="Y411" s="161"/>
      <c r="Z411" s="161"/>
      <c r="AA411" s="161"/>
      <c r="AB411" s="161"/>
      <c r="AC411" s="161"/>
      <c r="AD411" s="161"/>
    </row>
    <row r="412" spans="1:30" s="157" customFormat="1" ht="24.95" customHeight="1">
      <c r="A412" s="257"/>
      <c r="B412" s="258"/>
      <c r="C412" s="161"/>
      <c r="D412" s="155"/>
      <c r="E412" s="258"/>
      <c r="F412" s="161"/>
      <c r="G412" s="161"/>
      <c r="Q412" s="159"/>
      <c r="R412" s="160"/>
      <c r="S412" s="160"/>
      <c r="T412" s="160"/>
      <c r="U412" s="161"/>
      <c r="V412" s="161"/>
      <c r="W412" s="161"/>
      <c r="X412" s="161"/>
      <c r="Y412" s="161"/>
      <c r="Z412" s="161"/>
      <c r="AA412" s="161"/>
      <c r="AB412" s="161"/>
      <c r="AC412" s="161"/>
      <c r="AD412" s="161"/>
    </row>
    <row r="413" spans="1:30" s="157" customFormat="1" ht="24.95" customHeight="1">
      <c r="A413" s="257"/>
      <c r="B413" s="258"/>
      <c r="C413" s="161"/>
      <c r="D413" s="155"/>
      <c r="E413" s="258"/>
      <c r="F413" s="161"/>
      <c r="G413" s="161"/>
      <c r="Q413" s="159"/>
      <c r="R413" s="160"/>
      <c r="S413" s="160"/>
      <c r="T413" s="160"/>
      <c r="U413" s="161"/>
      <c r="V413" s="161"/>
      <c r="W413" s="161"/>
      <c r="X413" s="161"/>
      <c r="Y413" s="161"/>
      <c r="Z413" s="161"/>
      <c r="AA413" s="161"/>
      <c r="AB413" s="161"/>
      <c r="AC413" s="161"/>
      <c r="AD413" s="161"/>
    </row>
    <row r="414" spans="1:30" s="157" customFormat="1" ht="24.95" customHeight="1">
      <c r="A414" s="257"/>
      <c r="B414" s="258"/>
      <c r="C414" s="161"/>
      <c r="D414" s="155"/>
      <c r="E414" s="258"/>
      <c r="F414" s="161"/>
      <c r="G414" s="161"/>
      <c r="Q414" s="159"/>
      <c r="R414" s="160"/>
      <c r="S414" s="160"/>
      <c r="T414" s="160"/>
      <c r="U414" s="161"/>
      <c r="V414" s="161"/>
      <c r="W414" s="161"/>
      <c r="X414" s="161"/>
      <c r="Y414" s="161"/>
      <c r="Z414" s="161"/>
      <c r="AA414" s="161"/>
      <c r="AB414" s="161"/>
      <c r="AC414" s="161"/>
      <c r="AD414" s="161"/>
    </row>
    <row r="415" spans="1:30" s="157" customFormat="1" ht="24.95" customHeight="1">
      <c r="A415" s="257"/>
      <c r="B415" s="258"/>
      <c r="C415" s="161"/>
      <c r="D415" s="155"/>
      <c r="E415" s="258"/>
      <c r="F415" s="161"/>
      <c r="G415" s="161"/>
      <c r="Q415" s="159"/>
      <c r="R415" s="160"/>
      <c r="S415" s="160"/>
      <c r="T415" s="160"/>
      <c r="U415" s="161"/>
      <c r="V415" s="161"/>
      <c r="W415" s="161"/>
      <c r="X415" s="161"/>
      <c r="Y415" s="161"/>
      <c r="Z415" s="161"/>
      <c r="AA415" s="161"/>
      <c r="AB415" s="161"/>
      <c r="AC415" s="161"/>
      <c r="AD415" s="161"/>
    </row>
    <row r="416" spans="1:30" s="157" customFormat="1" ht="24.95" customHeight="1">
      <c r="A416" s="257"/>
      <c r="B416" s="258"/>
      <c r="C416" s="161"/>
      <c r="D416" s="155"/>
      <c r="E416" s="258"/>
      <c r="F416" s="161"/>
      <c r="G416" s="161"/>
      <c r="Q416" s="159"/>
      <c r="R416" s="160"/>
      <c r="S416" s="160"/>
      <c r="T416" s="160"/>
      <c r="U416" s="161"/>
      <c r="V416" s="161"/>
      <c r="W416" s="161"/>
      <c r="X416" s="161"/>
      <c r="Y416" s="161"/>
      <c r="Z416" s="161"/>
      <c r="AA416" s="161"/>
      <c r="AB416" s="161"/>
      <c r="AC416" s="161"/>
      <c r="AD416" s="161"/>
    </row>
    <row r="417" spans="1:30" s="157" customFormat="1" ht="24.95" customHeight="1">
      <c r="A417" s="257"/>
      <c r="B417" s="258"/>
      <c r="C417" s="161"/>
      <c r="D417" s="155"/>
      <c r="E417" s="258"/>
      <c r="F417" s="161"/>
      <c r="G417" s="161"/>
      <c r="Q417" s="159"/>
      <c r="R417" s="160"/>
      <c r="S417" s="160"/>
      <c r="T417" s="160"/>
      <c r="U417" s="161"/>
      <c r="V417" s="161"/>
      <c r="W417" s="161"/>
      <c r="X417" s="161"/>
      <c r="Y417" s="161"/>
      <c r="Z417" s="161"/>
      <c r="AA417" s="161"/>
      <c r="AB417" s="161"/>
      <c r="AC417" s="161"/>
      <c r="AD417" s="161"/>
    </row>
    <row r="418" spans="1:30" s="157" customFormat="1" ht="24.95" customHeight="1">
      <c r="A418" s="257"/>
      <c r="B418" s="258"/>
      <c r="C418" s="161"/>
      <c r="D418" s="155"/>
      <c r="E418" s="258"/>
      <c r="F418" s="161"/>
      <c r="G418" s="161"/>
      <c r="Q418" s="159"/>
      <c r="R418" s="160"/>
      <c r="S418" s="160"/>
      <c r="T418" s="160"/>
      <c r="U418" s="161"/>
      <c r="V418" s="161"/>
      <c r="W418" s="161"/>
      <c r="X418" s="161"/>
      <c r="Y418" s="161"/>
      <c r="Z418" s="161"/>
      <c r="AA418" s="161"/>
      <c r="AB418" s="161"/>
      <c r="AC418" s="161"/>
      <c r="AD418" s="161"/>
    </row>
    <row r="419" spans="1:30" s="157" customFormat="1" ht="24.95" customHeight="1">
      <c r="A419" s="257"/>
      <c r="B419" s="258"/>
      <c r="C419" s="161"/>
      <c r="D419" s="155"/>
      <c r="E419" s="258"/>
      <c r="F419" s="161"/>
      <c r="G419" s="161"/>
      <c r="Q419" s="159"/>
      <c r="R419" s="160"/>
      <c r="S419" s="160"/>
      <c r="T419" s="160"/>
      <c r="U419" s="161"/>
      <c r="V419" s="161"/>
      <c r="W419" s="161"/>
      <c r="X419" s="161"/>
      <c r="Y419" s="161"/>
      <c r="Z419" s="161"/>
      <c r="AA419" s="161"/>
      <c r="AB419" s="161"/>
      <c r="AC419" s="161"/>
      <c r="AD419" s="161"/>
    </row>
    <row r="420" spans="1:30" s="157" customFormat="1" ht="24.95" customHeight="1">
      <c r="A420" s="257"/>
      <c r="B420" s="258"/>
      <c r="C420" s="161"/>
      <c r="D420" s="155"/>
      <c r="E420" s="258"/>
      <c r="F420" s="161"/>
      <c r="G420" s="161"/>
      <c r="Q420" s="159"/>
      <c r="R420" s="160"/>
      <c r="S420" s="160"/>
      <c r="T420" s="160"/>
      <c r="U420" s="161"/>
      <c r="V420" s="161"/>
      <c r="W420" s="161"/>
      <c r="X420" s="161"/>
      <c r="Y420" s="161"/>
      <c r="Z420" s="161"/>
      <c r="AA420" s="161"/>
      <c r="AB420" s="161"/>
      <c r="AC420" s="161"/>
      <c r="AD420" s="161"/>
    </row>
    <row r="421" spans="1:30" s="157" customFormat="1" ht="24.95" customHeight="1">
      <c r="A421" s="257"/>
      <c r="B421" s="258"/>
      <c r="C421" s="161"/>
      <c r="D421" s="155"/>
      <c r="E421" s="258"/>
      <c r="F421" s="161"/>
      <c r="G421" s="161"/>
      <c r="Q421" s="159"/>
      <c r="R421" s="160"/>
      <c r="S421" s="160"/>
      <c r="T421" s="160"/>
      <c r="U421" s="161"/>
      <c r="V421" s="161"/>
      <c r="W421" s="161"/>
      <c r="X421" s="161"/>
      <c r="Y421" s="161"/>
      <c r="Z421" s="161"/>
      <c r="AA421" s="161"/>
      <c r="AB421" s="161"/>
      <c r="AC421" s="161"/>
      <c r="AD421" s="161"/>
    </row>
    <row r="422" spans="1:30" s="157" customFormat="1" ht="24.95" customHeight="1">
      <c r="A422" s="257"/>
      <c r="B422" s="258"/>
      <c r="C422" s="161"/>
      <c r="D422" s="155"/>
      <c r="E422" s="258"/>
      <c r="F422" s="161"/>
      <c r="G422" s="161"/>
      <c r="Q422" s="159"/>
      <c r="R422" s="160"/>
      <c r="S422" s="160"/>
      <c r="T422" s="160"/>
      <c r="U422" s="161"/>
      <c r="V422" s="161"/>
      <c r="W422" s="161"/>
      <c r="X422" s="161"/>
      <c r="Y422" s="161"/>
      <c r="Z422" s="161"/>
      <c r="AA422" s="161"/>
      <c r="AB422" s="161"/>
      <c r="AC422" s="161"/>
      <c r="AD422" s="161"/>
    </row>
    <row r="423" spans="1:30" s="157" customFormat="1" ht="24.95" customHeight="1">
      <c r="A423" s="257"/>
      <c r="B423" s="258"/>
      <c r="C423" s="161"/>
      <c r="D423" s="155"/>
      <c r="E423" s="258"/>
      <c r="F423" s="161"/>
      <c r="G423" s="161"/>
      <c r="Q423" s="159"/>
      <c r="R423" s="160"/>
      <c r="S423" s="160"/>
      <c r="T423" s="160"/>
      <c r="U423" s="161"/>
      <c r="V423" s="161"/>
      <c r="W423" s="161"/>
      <c r="X423" s="161"/>
      <c r="Y423" s="161"/>
      <c r="Z423" s="161"/>
      <c r="AA423" s="161"/>
      <c r="AB423" s="161"/>
      <c r="AC423" s="161"/>
      <c r="AD423" s="161"/>
    </row>
    <row r="424" spans="1:30" s="157" customFormat="1" ht="24.95" customHeight="1">
      <c r="A424" s="257"/>
      <c r="B424" s="258"/>
      <c r="C424" s="161"/>
      <c r="D424" s="155"/>
      <c r="E424" s="258"/>
      <c r="F424" s="161"/>
      <c r="G424" s="161"/>
      <c r="Q424" s="159"/>
      <c r="R424" s="160"/>
      <c r="S424" s="160"/>
      <c r="T424" s="160"/>
      <c r="U424" s="161"/>
      <c r="V424" s="161"/>
      <c r="W424" s="161"/>
      <c r="X424" s="161"/>
      <c r="Y424" s="161"/>
      <c r="Z424" s="161"/>
      <c r="AA424" s="161"/>
      <c r="AB424" s="161"/>
      <c r="AC424" s="161"/>
      <c r="AD424" s="161"/>
    </row>
    <row r="425" spans="1:30" s="157" customFormat="1" ht="24.95" customHeight="1">
      <c r="A425" s="257"/>
      <c r="B425" s="258"/>
      <c r="C425" s="161"/>
      <c r="D425" s="155"/>
      <c r="E425" s="258"/>
      <c r="F425" s="161"/>
      <c r="G425" s="161"/>
      <c r="Q425" s="159"/>
      <c r="R425" s="160"/>
      <c r="S425" s="160"/>
      <c r="T425" s="160"/>
      <c r="U425" s="161"/>
      <c r="V425" s="161"/>
      <c r="W425" s="161"/>
      <c r="X425" s="161"/>
      <c r="Y425" s="161"/>
      <c r="Z425" s="161"/>
      <c r="AA425" s="161"/>
      <c r="AB425" s="161"/>
      <c r="AC425" s="161"/>
      <c r="AD425" s="161"/>
    </row>
    <row r="426" spans="1:30" s="157" customFormat="1" ht="24.95" customHeight="1">
      <c r="A426" s="257"/>
      <c r="B426" s="258"/>
      <c r="C426" s="161"/>
      <c r="D426" s="155"/>
      <c r="E426" s="258"/>
      <c r="F426" s="161"/>
      <c r="G426" s="161"/>
      <c r="Q426" s="159"/>
      <c r="R426" s="160"/>
      <c r="S426" s="160"/>
      <c r="T426" s="160"/>
      <c r="U426" s="161"/>
      <c r="V426" s="161"/>
      <c r="W426" s="161"/>
      <c r="X426" s="161"/>
      <c r="Y426" s="161"/>
      <c r="Z426" s="161"/>
      <c r="AA426" s="161"/>
      <c r="AB426" s="161"/>
      <c r="AC426" s="161"/>
      <c r="AD426" s="161"/>
    </row>
    <row r="427" spans="1:30" s="157" customFormat="1" ht="24.95" customHeight="1">
      <c r="A427" s="257"/>
      <c r="B427" s="258"/>
      <c r="C427" s="161"/>
      <c r="D427" s="155"/>
      <c r="E427" s="258"/>
      <c r="F427" s="161"/>
      <c r="G427" s="161"/>
      <c r="Q427" s="159"/>
      <c r="R427" s="160"/>
      <c r="S427" s="160"/>
      <c r="T427" s="160"/>
      <c r="U427" s="161"/>
      <c r="V427" s="161"/>
      <c r="W427" s="161"/>
      <c r="X427" s="161"/>
      <c r="Y427" s="161"/>
      <c r="Z427" s="161"/>
      <c r="AA427" s="161"/>
      <c r="AB427" s="161"/>
      <c r="AC427" s="161"/>
      <c r="AD427" s="161"/>
    </row>
    <row r="428" spans="1:30" s="157" customFormat="1" ht="24.95" customHeight="1">
      <c r="A428" s="257"/>
      <c r="B428" s="258"/>
      <c r="C428" s="161"/>
      <c r="D428" s="155"/>
      <c r="E428" s="258"/>
      <c r="F428" s="161"/>
      <c r="G428" s="161"/>
      <c r="Q428" s="159"/>
      <c r="R428" s="160"/>
      <c r="S428" s="160"/>
      <c r="T428" s="160"/>
      <c r="U428" s="161"/>
      <c r="V428" s="161"/>
      <c r="W428" s="161"/>
      <c r="X428" s="161"/>
      <c r="Y428" s="161"/>
      <c r="Z428" s="161"/>
      <c r="AA428" s="161"/>
      <c r="AB428" s="161"/>
      <c r="AC428" s="161"/>
      <c r="AD428" s="161"/>
    </row>
    <row r="429" spans="1:30" s="157" customFormat="1" ht="24.95" customHeight="1">
      <c r="A429" s="257"/>
      <c r="B429" s="258"/>
      <c r="C429" s="161"/>
      <c r="D429" s="155"/>
      <c r="E429" s="258"/>
      <c r="F429" s="161"/>
      <c r="G429" s="161"/>
      <c r="Q429" s="159"/>
      <c r="R429" s="160"/>
      <c r="S429" s="160"/>
      <c r="T429" s="160"/>
      <c r="U429" s="161"/>
      <c r="V429" s="161"/>
      <c r="W429" s="161"/>
      <c r="X429" s="161"/>
      <c r="Y429" s="161"/>
      <c r="Z429" s="161"/>
      <c r="AA429" s="161"/>
      <c r="AB429" s="161"/>
      <c r="AC429" s="161"/>
      <c r="AD429" s="161"/>
    </row>
    <row r="430" spans="1:30" s="157" customFormat="1" ht="24.95" customHeight="1">
      <c r="A430" s="257"/>
      <c r="B430" s="258"/>
      <c r="C430" s="161"/>
      <c r="D430" s="155"/>
      <c r="E430" s="258"/>
      <c r="F430" s="161"/>
      <c r="G430" s="161"/>
      <c r="Q430" s="159"/>
      <c r="R430" s="160"/>
      <c r="S430" s="160"/>
      <c r="T430" s="160"/>
      <c r="U430" s="161"/>
      <c r="V430" s="161"/>
      <c r="W430" s="161"/>
      <c r="X430" s="161"/>
      <c r="Y430" s="161"/>
      <c r="Z430" s="161"/>
      <c r="AA430" s="161"/>
      <c r="AB430" s="161"/>
      <c r="AC430" s="161"/>
      <c r="AD430" s="161"/>
    </row>
    <row r="431" spans="1:30" s="157" customFormat="1" ht="24.95" customHeight="1">
      <c r="A431" s="257"/>
      <c r="B431" s="258"/>
      <c r="C431" s="161"/>
      <c r="D431" s="155"/>
      <c r="E431" s="258"/>
      <c r="F431" s="161"/>
      <c r="G431" s="161"/>
      <c r="Q431" s="159"/>
      <c r="R431" s="160"/>
      <c r="S431" s="160"/>
      <c r="T431" s="160"/>
      <c r="U431" s="161"/>
      <c r="V431" s="161"/>
      <c r="W431" s="161"/>
      <c r="X431" s="161"/>
      <c r="Y431" s="161"/>
      <c r="Z431" s="161"/>
      <c r="AA431" s="161"/>
      <c r="AB431" s="161"/>
      <c r="AC431" s="161"/>
      <c r="AD431" s="161"/>
    </row>
    <row r="432" spans="1:30" s="157" customFormat="1" ht="24.95" customHeight="1">
      <c r="A432" s="257"/>
      <c r="B432" s="258"/>
      <c r="C432" s="161"/>
      <c r="D432" s="155"/>
      <c r="E432" s="258"/>
      <c r="F432" s="161"/>
      <c r="G432" s="161"/>
      <c r="Q432" s="159"/>
      <c r="R432" s="160"/>
      <c r="S432" s="160"/>
      <c r="T432" s="160"/>
      <c r="U432" s="161"/>
      <c r="V432" s="161"/>
      <c r="W432" s="161"/>
      <c r="X432" s="161"/>
      <c r="Y432" s="161"/>
      <c r="Z432" s="161"/>
      <c r="AA432" s="161"/>
      <c r="AB432" s="161"/>
      <c r="AC432" s="161"/>
      <c r="AD432" s="161"/>
    </row>
    <row r="433" spans="1:30" s="157" customFormat="1" ht="24.95" customHeight="1">
      <c r="A433" s="257"/>
      <c r="B433" s="258"/>
      <c r="C433" s="161"/>
      <c r="D433" s="155"/>
      <c r="E433" s="258"/>
      <c r="F433" s="161"/>
      <c r="G433" s="161"/>
      <c r="Q433" s="159"/>
      <c r="R433" s="160"/>
      <c r="S433" s="160"/>
      <c r="T433" s="160"/>
      <c r="U433" s="161"/>
      <c r="V433" s="161"/>
      <c r="W433" s="161"/>
      <c r="X433" s="161"/>
      <c r="Y433" s="161"/>
      <c r="Z433" s="161"/>
      <c r="AA433" s="161"/>
      <c r="AB433" s="161"/>
      <c r="AC433" s="161"/>
      <c r="AD433" s="161"/>
    </row>
    <row r="434" spans="1:30" s="157" customFormat="1" ht="24.95" customHeight="1">
      <c r="A434" s="257"/>
      <c r="B434" s="258"/>
      <c r="C434" s="161"/>
      <c r="D434" s="155"/>
      <c r="E434" s="258"/>
      <c r="F434" s="161"/>
      <c r="G434" s="161"/>
      <c r="Q434" s="159"/>
      <c r="R434" s="160"/>
      <c r="S434" s="160"/>
      <c r="T434" s="160"/>
      <c r="U434" s="161"/>
      <c r="V434" s="161"/>
      <c r="W434" s="161"/>
      <c r="X434" s="161"/>
      <c r="Y434" s="161"/>
      <c r="Z434" s="161"/>
      <c r="AA434" s="161"/>
      <c r="AB434" s="161"/>
      <c r="AC434" s="161"/>
      <c r="AD434" s="161"/>
    </row>
    <row r="435" spans="1:30" s="157" customFormat="1" ht="24.95" customHeight="1">
      <c r="A435" s="257"/>
      <c r="B435" s="258"/>
      <c r="C435" s="161"/>
      <c r="D435" s="155"/>
      <c r="E435" s="258"/>
      <c r="F435" s="161"/>
      <c r="G435" s="161"/>
      <c r="Q435" s="159"/>
      <c r="R435" s="160"/>
      <c r="S435" s="160"/>
      <c r="T435" s="160"/>
      <c r="U435" s="161"/>
      <c r="V435" s="161"/>
      <c r="W435" s="161"/>
      <c r="X435" s="161"/>
      <c r="Y435" s="161"/>
      <c r="Z435" s="161"/>
      <c r="AA435" s="161"/>
      <c r="AB435" s="161"/>
      <c r="AC435" s="161"/>
      <c r="AD435" s="161"/>
    </row>
    <row r="436" spans="1:30" s="157" customFormat="1" ht="24.95" customHeight="1">
      <c r="A436" s="257"/>
      <c r="B436" s="258"/>
      <c r="C436" s="161"/>
      <c r="D436" s="155"/>
      <c r="E436" s="258"/>
      <c r="F436" s="161"/>
      <c r="G436" s="161"/>
      <c r="Q436" s="159"/>
      <c r="R436" s="160"/>
      <c r="S436" s="160"/>
      <c r="T436" s="160"/>
      <c r="U436" s="161"/>
      <c r="V436" s="161"/>
      <c r="W436" s="161"/>
      <c r="X436" s="161"/>
      <c r="Y436" s="161"/>
      <c r="Z436" s="161"/>
      <c r="AA436" s="161"/>
      <c r="AB436" s="161"/>
      <c r="AC436" s="161"/>
      <c r="AD436" s="161"/>
    </row>
    <row r="437" spans="1:30" s="157" customFormat="1" ht="24.95" customHeight="1">
      <c r="A437" s="257"/>
      <c r="B437" s="258"/>
      <c r="C437" s="161"/>
      <c r="D437" s="155"/>
      <c r="E437" s="258"/>
      <c r="F437" s="161"/>
      <c r="G437" s="161"/>
      <c r="Q437" s="159"/>
      <c r="R437" s="160"/>
      <c r="S437" s="160"/>
      <c r="T437" s="160"/>
      <c r="U437" s="161"/>
      <c r="V437" s="161"/>
      <c r="W437" s="161"/>
      <c r="X437" s="161"/>
      <c r="Y437" s="161"/>
      <c r="Z437" s="161"/>
      <c r="AA437" s="161"/>
      <c r="AB437" s="161"/>
      <c r="AC437" s="161"/>
      <c r="AD437" s="161"/>
    </row>
    <row r="438" spans="1:30" s="157" customFormat="1" ht="24.95" customHeight="1">
      <c r="A438" s="257"/>
      <c r="B438" s="258"/>
      <c r="C438" s="161"/>
      <c r="D438" s="155"/>
      <c r="E438" s="258"/>
      <c r="F438" s="161"/>
      <c r="G438" s="161"/>
      <c r="Q438" s="159"/>
      <c r="R438" s="160"/>
      <c r="S438" s="160"/>
      <c r="T438" s="160"/>
      <c r="U438" s="161"/>
      <c r="V438" s="161"/>
      <c r="W438" s="161"/>
      <c r="X438" s="161"/>
      <c r="Y438" s="161"/>
      <c r="Z438" s="161"/>
      <c r="AA438" s="161"/>
      <c r="AB438" s="161"/>
      <c r="AC438" s="161"/>
      <c r="AD438" s="161"/>
    </row>
    <row r="439" spans="1:30" s="157" customFormat="1" ht="24.95" customHeight="1">
      <c r="A439" s="257"/>
      <c r="B439" s="258"/>
      <c r="C439" s="161"/>
      <c r="D439" s="155"/>
      <c r="E439" s="258"/>
      <c r="F439" s="161"/>
      <c r="G439" s="161"/>
      <c r="Q439" s="159"/>
      <c r="R439" s="160"/>
      <c r="S439" s="160"/>
      <c r="T439" s="160"/>
      <c r="U439" s="161"/>
      <c r="V439" s="161"/>
      <c r="W439" s="161"/>
      <c r="X439" s="161"/>
      <c r="Y439" s="161"/>
      <c r="Z439" s="161"/>
      <c r="AA439" s="161"/>
      <c r="AB439" s="161"/>
      <c r="AC439" s="161"/>
      <c r="AD439" s="161"/>
    </row>
    <row r="440" spans="1:30" s="157" customFormat="1" ht="24.95" customHeight="1">
      <c r="A440" s="257"/>
      <c r="B440" s="258"/>
      <c r="C440" s="161"/>
      <c r="D440" s="155"/>
      <c r="E440" s="258"/>
      <c r="F440" s="161"/>
      <c r="G440" s="161"/>
      <c r="Q440" s="159"/>
      <c r="R440" s="160"/>
      <c r="S440" s="160"/>
      <c r="T440" s="160"/>
      <c r="U440" s="161"/>
      <c r="V440" s="161"/>
      <c r="W440" s="161"/>
      <c r="X440" s="161"/>
      <c r="Y440" s="161"/>
      <c r="Z440" s="161"/>
      <c r="AA440" s="161"/>
      <c r="AB440" s="161"/>
      <c r="AC440" s="161"/>
      <c r="AD440" s="161"/>
    </row>
    <row r="441" spans="1:30" s="157" customFormat="1" ht="24.95" customHeight="1">
      <c r="A441" s="257"/>
      <c r="B441" s="258"/>
      <c r="C441" s="161"/>
      <c r="D441" s="155"/>
      <c r="E441" s="258"/>
      <c r="F441" s="161"/>
      <c r="G441" s="161"/>
      <c r="Q441" s="159"/>
      <c r="R441" s="160"/>
      <c r="S441" s="160"/>
      <c r="T441" s="160"/>
      <c r="U441" s="161"/>
      <c r="V441" s="161"/>
      <c r="W441" s="161"/>
      <c r="X441" s="161"/>
      <c r="Y441" s="161"/>
      <c r="Z441" s="161"/>
      <c r="AA441" s="161"/>
      <c r="AB441" s="161"/>
      <c r="AC441" s="161"/>
      <c r="AD441" s="161"/>
    </row>
    <row r="442" spans="1:30" s="157" customFormat="1" ht="24.95" customHeight="1">
      <c r="A442" s="257"/>
      <c r="B442" s="258"/>
      <c r="C442" s="161"/>
      <c r="D442" s="155"/>
      <c r="E442" s="258"/>
      <c r="F442" s="161"/>
      <c r="G442" s="161"/>
      <c r="Q442" s="159"/>
      <c r="R442" s="160"/>
      <c r="S442" s="160"/>
      <c r="T442" s="160"/>
      <c r="U442" s="161"/>
      <c r="V442" s="161"/>
      <c r="W442" s="161"/>
      <c r="X442" s="161"/>
      <c r="Y442" s="161"/>
      <c r="Z442" s="161"/>
      <c r="AA442" s="161"/>
      <c r="AB442" s="161"/>
      <c r="AC442" s="161"/>
      <c r="AD442" s="161"/>
    </row>
    <row r="443" spans="1:30" s="157" customFormat="1" ht="24.95" customHeight="1">
      <c r="A443" s="257"/>
      <c r="B443" s="258"/>
      <c r="C443" s="161"/>
      <c r="D443" s="155"/>
      <c r="E443" s="258"/>
      <c r="F443" s="161"/>
      <c r="G443" s="161"/>
      <c r="Q443" s="159"/>
      <c r="R443" s="160"/>
      <c r="S443" s="160"/>
      <c r="T443" s="160"/>
      <c r="U443" s="161"/>
      <c r="V443" s="161"/>
      <c r="W443" s="161"/>
      <c r="X443" s="161"/>
      <c r="Y443" s="161"/>
      <c r="Z443" s="161"/>
      <c r="AA443" s="161"/>
      <c r="AB443" s="161"/>
      <c r="AC443" s="161"/>
      <c r="AD443" s="161"/>
    </row>
    <row r="444" spans="1:30" s="157" customFormat="1" ht="24.95" customHeight="1">
      <c r="A444" s="257"/>
      <c r="B444" s="258"/>
      <c r="C444" s="161"/>
      <c r="D444" s="155"/>
      <c r="E444" s="258"/>
      <c r="F444" s="161"/>
      <c r="G444" s="161"/>
      <c r="Q444" s="159"/>
      <c r="R444" s="160"/>
      <c r="S444" s="160"/>
      <c r="T444" s="160"/>
      <c r="U444" s="161"/>
      <c r="V444" s="161"/>
      <c r="W444" s="161"/>
      <c r="X444" s="161"/>
      <c r="Y444" s="161"/>
      <c r="Z444" s="161"/>
      <c r="AA444" s="161"/>
      <c r="AB444" s="161"/>
      <c r="AC444" s="161"/>
      <c r="AD444" s="161"/>
    </row>
    <row r="445" spans="1:30" s="157" customFormat="1" ht="24.95" customHeight="1">
      <c r="A445" s="257"/>
      <c r="B445" s="258"/>
      <c r="C445" s="161"/>
      <c r="D445" s="155"/>
      <c r="E445" s="258"/>
      <c r="F445" s="161"/>
      <c r="G445" s="161"/>
      <c r="Q445" s="159"/>
      <c r="R445" s="160"/>
      <c r="S445" s="160"/>
      <c r="T445" s="160"/>
      <c r="U445" s="161"/>
      <c r="V445" s="161"/>
      <c r="W445" s="161"/>
      <c r="X445" s="161"/>
      <c r="Y445" s="161"/>
      <c r="Z445" s="161"/>
      <c r="AA445" s="161"/>
      <c r="AB445" s="161"/>
      <c r="AC445" s="161"/>
      <c r="AD445" s="161"/>
    </row>
    <row r="446" spans="1:30" s="157" customFormat="1" ht="24.95" customHeight="1">
      <c r="A446" s="257"/>
      <c r="B446" s="258"/>
      <c r="C446" s="161"/>
      <c r="D446" s="155"/>
      <c r="E446" s="258"/>
      <c r="F446" s="161"/>
      <c r="G446" s="161"/>
      <c r="Q446" s="159"/>
      <c r="R446" s="160"/>
      <c r="S446" s="160"/>
      <c r="T446" s="160"/>
      <c r="U446" s="161"/>
      <c r="V446" s="161"/>
      <c r="W446" s="161"/>
      <c r="X446" s="161"/>
      <c r="Y446" s="161"/>
      <c r="Z446" s="161"/>
      <c r="AA446" s="161"/>
      <c r="AB446" s="161"/>
      <c r="AC446" s="161"/>
      <c r="AD446" s="161"/>
    </row>
    <row r="447" spans="1:30" s="157" customFormat="1" ht="24.95" customHeight="1">
      <c r="A447" s="257"/>
      <c r="B447" s="258"/>
      <c r="C447" s="161"/>
      <c r="D447" s="155"/>
      <c r="E447" s="258"/>
      <c r="F447" s="161"/>
      <c r="G447" s="161"/>
      <c r="Q447" s="159"/>
      <c r="R447" s="160"/>
      <c r="S447" s="160"/>
      <c r="T447" s="160"/>
      <c r="U447" s="161"/>
      <c r="V447" s="161"/>
      <c r="W447" s="161"/>
      <c r="X447" s="161"/>
      <c r="Y447" s="161"/>
      <c r="Z447" s="161"/>
      <c r="AA447" s="161"/>
      <c r="AB447" s="161"/>
      <c r="AC447" s="161"/>
      <c r="AD447" s="161"/>
    </row>
    <row r="448" spans="1:30" s="157" customFormat="1" ht="24.95" customHeight="1">
      <c r="A448" s="257"/>
      <c r="B448" s="258"/>
      <c r="C448" s="161"/>
      <c r="D448" s="155"/>
      <c r="E448" s="258"/>
      <c r="F448" s="161"/>
      <c r="G448" s="161"/>
      <c r="Q448" s="159"/>
      <c r="R448" s="160"/>
      <c r="S448" s="160"/>
      <c r="T448" s="160"/>
      <c r="U448" s="161"/>
      <c r="V448" s="161"/>
      <c r="W448" s="161"/>
      <c r="X448" s="161"/>
      <c r="Y448" s="161"/>
      <c r="Z448" s="161"/>
      <c r="AA448" s="161"/>
      <c r="AB448" s="161"/>
      <c r="AC448" s="161"/>
      <c r="AD448" s="161"/>
    </row>
    <row r="449" spans="1:30" s="157" customFormat="1" ht="24.95" customHeight="1">
      <c r="A449" s="257"/>
      <c r="B449" s="258"/>
      <c r="C449" s="161"/>
      <c r="D449" s="155"/>
      <c r="E449" s="258"/>
      <c r="F449" s="161"/>
      <c r="G449" s="161"/>
      <c r="Q449" s="159"/>
      <c r="R449" s="160"/>
      <c r="S449" s="160"/>
      <c r="T449" s="160"/>
      <c r="U449" s="161"/>
      <c r="V449" s="161"/>
      <c r="W449" s="161"/>
      <c r="X449" s="161"/>
      <c r="Y449" s="161"/>
      <c r="Z449" s="161"/>
      <c r="AA449" s="161"/>
      <c r="AB449" s="161"/>
      <c r="AC449" s="161"/>
      <c r="AD449" s="161"/>
    </row>
    <row r="450" spans="1:30" s="157" customFormat="1" ht="24.95" customHeight="1">
      <c r="A450" s="257"/>
      <c r="B450" s="258"/>
      <c r="C450" s="161"/>
      <c r="D450" s="155"/>
      <c r="E450" s="258"/>
      <c r="F450" s="161"/>
      <c r="G450" s="161"/>
      <c r="Q450" s="159"/>
      <c r="R450" s="160"/>
      <c r="S450" s="160"/>
      <c r="T450" s="160"/>
      <c r="U450" s="161"/>
      <c r="V450" s="161"/>
      <c r="W450" s="161"/>
      <c r="X450" s="161"/>
      <c r="Y450" s="161"/>
      <c r="Z450" s="161"/>
      <c r="AA450" s="161"/>
      <c r="AB450" s="161"/>
      <c r="AC450" s="161"/>
      <c r="AD450" s="161"/>
    </row>
    <row r="451" spans="1:30" s="157" customFormat="1" ht="24.95" customHeight="1">
      <c r="A451" s="257"/>
      <c r="B451" s="258"/>
      <c r="C451" s="161"/>
      <c r="D451" s="155"/>
      <c r="E451" s="258"/>
      <c r="F451" s="161"/>
      <c r="G451" s="161"/>
      <c r="Q451" s="159"/>
      <c r="R451" s="160"/>
      <c r="S451" s="160"/>
      <c r="T451" s="160"/>
      <c r="U451" s="161"/>
      <c r="V451" s="161"/>
      <c r="W451" s="161"/>
      <c r="X451" s="161"/>
      <c r="Y451" s="161"/>
      <c r="Z451" s="161"/>
      <c r="AA451" s="161"/>
      <c r="AB451" s="161"/>
      <c r="AC451" s="161"/>
      <c r="AD451" s="161"/>
    </row>
    <row r="452" spans="1:30" s="157" customFormat="1" ht="24.95" customHeight="1">
      <c r="A452" s="257"/>
      <c r="B452" s="258"/>
      <c r="C452" s="161"/>
      <c r="D452" s="155"/>
      <c r="E452" s="258"/>
      <c r="F452" s="161"/>
      <c r="G452" s="161"/>
      <c r="Q452" s="159"/>
      <c r="R452" s="160"/>
      <c r="S452" s="160"/>
      <c r="T452" s="160"/>
      <c r="U452" s="161"/>
      <c r="V452" s="161"/>
      <c r="W452" s="161"/>
      <c r="X452" s="161"/>
      <c r="Y452" s="161"/>
      <c r="Z452" s="161"/>
      <c r="AA452" s="161"/>
      <c r="AB452" s="161"/>
      <c r="AC452" s="161"/>
      <c r="AD452" s="161"/>
    </row>
    <row r="453" spans="1:30" s="157" customFormat="1" ht="24.95" customHeight="1">
      <c r="A453" s="257"/>
      <c r="B453" s="258"/>
      <c r="C453" s="161"/>
      <c r="D453" s="155"/>
      <c r="E453" s="258"/>
      <c r="F453" s="161"/>
      <c r="G453" s="161"/>
      <c r="Q453" s="159"/>
      <c r="R453" s="160"/>
      <c r="S453" s="160"/>
      <c r="T453" s="160"/>
      <c r="U453" s="161"/>
      <c r="V453" s="161"/>
      <c r="W453" s="161"/>
      <c r="X453" s="161"/>
      <c r="Y453" s="161"/>
      <c r="Z453" s="161"/>
      <c r="AA453" s="161"/>
      <c r="AB453" s="161"/>
      <c r="AC453" s="161"/>
      <c r="AD453" s="161"/>
    </row>
    <row r="454" spans="1:30" s="157" customFormat="1" ht="24.95" customHeight="1">
      <c r="A454" s="257"/>
      <c r="B454" s="258"/>
      <c r="C454" s="161"/>
      <c r="D454" s="155"/>
      <c r="E454" s="258"/>
      <c r="F454" s="161"/>
      <c r="G454" s="161"/>
      <c r="Q454" s="159"/>
      <c r="R454" s="160"/>
      <c r="S454" s="160"/>
      <c r="T454" s="160"/>
      <c r="U454" s="161"/>
      <c r="V454" s="161"/>
      <c r="W454" s="161"/>
      <c r="X454" s="161"/>
      <c r="Y454" s="161"/>
      <c r="Z454" s="161"/>
      <c r="AA454" s="161"/>
      <c r="AB454" s="161"/>
      <c r="AC454" s="161"/>
      <c r="AD454" s="161"/>
    </row>
    <row r="455" spans="1:30" s="157" customFormat="1" ht="24.95" customHeight="1">
      <c r="A455" s="257"/>
      <c r="B455" s="258"/>
      <c r="C455" s="161"/>
      <c r="D455" s="155"/>
      <c r="E455" s="258"/>
      <c r="F455" s="161"/>
      <c r="G455" s="161"/>
      <c r="Q455" s="159"/>
      <c r="R455" s="160"/>
      <c r="S455" s="160"/>
      <c r="T455" s="160"/>
      <c r="U455" s="161"/>
      <c r="V455" s="161"/>
      <c r="W455" s="161"/>
      <c r="X455" s="161"/>
      <c r="Y455" s="161"/>
      <c r="Z455" s="161"/>
      <c r="AA455" s="161"/>
      <c r="AB455" s="161"/>
      <c r="AC455" s="161"/>
      <c r="AD455" s="161"/>
    </row>
    <row r="456" spans="1:30" s="157" customFormat="1" ht="24.95" customHeight="1">
      <c r="A456" s="257"/>
      <c r="B456" s="258"/>
      <c r="C456" s="161"/>
      <c r="D456" s="155"/>
      <c r="E456" s="258"/>
      <c r="F456" s="161"/>
      <c r="G456" s="161"/>
      <c r="Q456" s="159"/>
      <c r="R456" s="160"/>
      <c r="S456" s="160"/>
      <c r="T456" s="160"/>
      <c r="U456" s="161"/>
      <c r="V456" s="161"/>
      <c r="W456" s="161"/>
      <c r="X456" s="161"/>
      <c r="Y456" s="161"/>
      <c r="Z456" s="161"/>
      <c r="AA456" s="161"/>
      <c r="AB456" s="161"/>
      <c r="AC456" s="161"/>
      <c r="AD456" s="161"/>
    </row>
    <row r="457" spans="1:30" s="157" customFormat="1" ht="24.95" customHeight="1">
      <c r="A457" s="257"/>
      <c r="B457" s="258"/>
      <c r="C457" s="161"/>
      <c r="D457" s="155"/>
      <c r="E457" s="258"/>
      <c r="F457" s="161"/>
      <c r="G457" s="161"/>
      <c r="Q457" s="159"/>
      <c r="R457" s="160"/>
      <c r="S457" s="160"/>
      <c r="T457" s="160"/>
      <c r="U457" s="161"/>
      <c r="V457" s="161"/>
      <c r="W457" s="161"/>
      <c r="X457" s="161"/>
      <c r="Y457" s="161"/>
      <c r="Z457" s="161"/>
      <c r="AA457" s="161"/>
      <c r="AB457" s="161"/>
      <c r="AC457" s="161"/>
      <c r="AD457" s="161"/>
    </row>
    <row r="458" spans="1:30" s="157" customFormat="1" ht="24.95" customHeight="1">
      <c r="A458" s="257"/>
      <c r="B458" s="258"/>
      <c r="C458" s="161"/>
      <c r="D458" s="155"/>
      <c r="E458" s="258"/>
      <c r="F458" s="161"/>
      <c r="G458" s="161"/>
      <c r="Q458" s="159"/>
      <c r="R458" s="160"/>
      <c r="S458" s="160"/>
      <c r="T458" s="160"/>
      <c r="U458" s="161"/>
      <c r="V458" s="161"/>
      <c r="W458" s="161"/>
      <c r="X458" s="161"/>
      <c r="Y458" s="161"/>
      <c r="Z458" s="161"/>
      <c r="AA458" s="161"/>
      <c r="AB458" s="161"/>
      <c r="AC458" s="161"/>
      <c r="AD458" s="161"/>
    </row>
    <row r="459" spans="1:30" s="157" customFormat="1" ht="24.95" customHeight="1">
      <c r="A459" s="257"/>
      <c r="B459" s="258"/>
      <c r="C459" s="161"/>
      <c r="D459" s="155"/>
      <c r="E459" s="258"/>
      <c r="F459" s="161"/>
      <c r="G459" s="161"/>
      <c r="Q459" s="159"/>
      <c r="R459" s="160"/>
      <c r="S459" s="160"/>
      <c r="T459" s="160"/>
      <c r="U459" s="161"/>
      <c r="V459" s="161"/>
      <c r="W459" s="161"/>
      <c r="X459" s="161"/>
      <c r="Y459" s="161"/>
      <c r="Z459" s="161"/>
      <c r="AA459" s="161"/>
      <c r="AB459" s="161"/>
      <c r="AC459" s="161"/>
      <c r="AD459" s="161"/>
    </row>
    <row r="460" spans="1:30" s="157" customFormat="1" ht="24.95" customHeight="1">
      <c r="A460" s="257"/>
      <c r="B460" s="258"/>
      <c r="C460" s="161"/>
      <c r="D460" s="155"/>
      <c r="E460" s="258"/>
      <c r="F460" s="161"/>
      <c r="G460" s="161"/>
      <c r="Q460" s="159"/>
      <c r="R460" s="160"/>
      <c r="S460" s="160"/>
      <c r="T460" s="160"/>
      <c r="U460" s="161"/>
      <c r="V460" s="161"/>
      <c r="W460" s="161"/>
      <c r="X460" s="161"/>
      <c r="Y460" s="161"/>
      <c r="Z460" s="161"/>
      <c r="AA460" s="161"/>
      <c r="AB460" s="161"/>
      <c r="AC460" s="161"/>
      <c r="AD460" s="161"/>
    </row>
    <row r="461" spans="1:30" s="157" customFormat="1" ht="24.95" customHeight="1">
      <c r="A461" s="257"/>
      <c r="B461" s="258"/>
      <c r="C461" s="161"/>
      <c r="D461" s="155"/>
      <c r="E461" s="258"/>
      <c r="F461" s="161"/>
      <c r="G461" s="161"/>
      <c r="Q461" s="159"/>
      <c r="R461" s="160"/>
      <c r="S461" s="160"/>
      <c r="T461" s="160"/>
      <c r="U461" s="161"/>
      <c r="V461" s="161"/>
      <c r="W461" s="161"/>
      <c r="X461" s="161"/>
      <c r="Y461" s="161"/>
      <c r="Z461" s="161"/>
      <c r="AA461" s="161"/>
      <c r="AB461" s="161"/>
      <c r="AC461" s="161"/>
      <c r="AD461" s="161"/>
    </row>
    <row r="462" spans="1:30" s="157" customFormat="1" ht="24.95" customHeight="1">
      <c r="A462" s="257"/>
      <c r="B462" s="258"/>
      <c r="C462" s="161"/>
      <c r="D462" s="155"/>
      <c r="E462" s="258"/>
      <c r="F462" s="161"/>
      <c r="G462" s="161"/>
      <c r="Q462" s="159"/>
      <c r="R462" s="160"/>
      <c r="S462" s="160"/>
      <c r="T462" s="160"/>
      <c r="U462" s="161"/>
      <c r="V462" s="161"/>
      <c r="W462" s="161"/>
      <c r="X462" s="161"/>
      <c r="Y462" s="161"/>
      <c r="Z462" s="161"/>
      <c r="AA462" s="161"/>
      <c r="AB462" s="161"/>
      <c r="AC462" s="161"/>
      <c r="AD462" s="161"/>
    </row>
    <row r="463" spans="1:30" s="157" customFormat="1" ht="24.95" customHeight="1">
      <c r="A463" s="257"/>
      <c r="B463" s="258"/>
      <c r="C463" s="161"/>
      <c r="D463" s="155"/>
      <c r="E463" s="258"/>
      <c r="F463" s="161"/>
      <c r="G463" s="161"/>
      <c r="Q463" s="159"/>
      <c r="R463" s="160"/>
      <c r="S463" s="160"/>
      <c r="T463" s="160"/>
      <c r="U463" s="161"/>
      <c r="V463" s="161"/>
      <c r="W463" s="161"/>
      <c r="X463" s="161"/>
      <c r="Y463" s="161"/>
      <c r="Z463" s="161"/>
      <c r="AA463" s="161"/>
      <c r="AB463" s="161"/>
      <c r="AC463" s="161"/>
      <c r="AD463" s="161"/>
    </row>
    <row r="464" spans="1:30" s="157" customFormat="1" ht="24.95" customHeight="1">
      <c r="A464" s="257"/>
      <c r="B464" s="258"/>
      <c r="C464" s="161"/>
      <c r="D464" s="155"/>
      <c r="E464" s="258"/>
      <c r="F464" s="161"/>
      <c r="G464" s="161"/>
      <c r="Q464" s="159"/>
      <c r="R464" s="160"/>
      <c r="S464" s="160"/>
      <c r="T464" s="160"/>
      <c r="U464" s="161"/>
      <c r="V464" s="161"/>
      <c r="W464" s="161"/>
      <c r="X464" s="161"/>
      <c r="Y464" s="161"/>
      <c r="Z464" s="161"/>
      <c r="AA464" s="161"/>
      <c r="AB464" s="161"/>
      <c r="AC464" s="161"/>
      <c r="AD464" s="161"/>
    </row>
    <row r="465" spans="1:30" s="157" customFormat="1" ht="24.95" customHeight="1">
      <c r="A465" s="257"/>
      <c r="B465" s="258"/>
      <c r="C465" s="161"/>
      <c r="D465" s="155"/>
      <c r="E465" s="258"/>
      <c r="F465" s="161"/>
      <c r="G465" s="161"/>
      <c r="Q465" s="159"/>
      <c r="R465" s="160"/>
      <c r="S465" s="160"/>
      <c r="T465" s="160"/>
      <c r="U465" s="161"/>
      <c r="V465" s="161"/>
      <c r="W465" s="161"/>
      <c r="X465" s="161"/>
      <c r="Y465" s="161"/>
      <c r="Z465" s="161"/>
      <c r="AA465" s="161"/>
      <c r="AB465" s="161"/>
      <c r="AC465" s="161"/>
      <c r="AD465" s="161"/>
    </row>
    <row r="466" spans="1:30" s="157" customFormat="1" ht="24.95" customHeight="1">
      <c r="A466" s="257"/>
      <c r="B466" s="258"/>
      <c r="C466" s="161"/>
      <c r="D466" s="155"/>
      <c r="E466" s="258"/>
      <c r="F466" s="161"/>
      <c r="G466" s="161"/>
      <c r="Q466" s="159"/>
      <c r="R466" s="160"/>
      <c r="S466" s="160"/>
      <c r="T466" s="160"/>
      <c r="U466" s="161"/>
      <c r="V466" s="161"/>
      <c r="W466" s="161"/>
      <c r="X466" s="161"/>
      <c r="Y466" s="161"/>
      <c r="Z466" s="161"/>
      <c r="AA466" s="161"/>
      <c r="AB466" s="161"/>
      <c r="AC466" s="161"/>
      <c r="AD466" s="161"/>
    </row>
    <row r="467" spans="1:30" s="157" customFormat="1" ht="24.95" customHeight="1">
      <c r="A467" s="257"/>
      <c r="B467" s="258"/>
      <c r="C467" s="161"/>
      <c r="D467" s="155"/>
      <c r="E467" s="258"/>
      <c r="F467" s="161"/>
      <c r="G467" s="161"/>
      <c r="Q467" s="159"/>
      <c r="R467" s="160"/>
      <c r="S467" s="160"/>
      <c r="T467" s="160"/>
      <c r="U467" s="161"/>
      <c r="V467" s="161"/>
      <c r="W467" s="161"/>
      <c r="X467" s="161"/>
      <c r="Y467" s="161"/>
      <c r="Z467" s="161"/>
      <c r="AA467" s="161"/>
      <c r="AB467" s="161"/>
      <c r="AC467" s="161"/>
      <c r="AD467" s="161"/>
    </row>
    <row r="468" spans="1:30" s="157" customFormat="1" ht="24.95" customHeight="1">
      <c r="A468" s="257"/>
      <c r="B468" s="258"/>
      <c r="C468" s="161"/>
      <c r="D468" s="155"/>
      <c r="E468" s="258"/>
      <c r="F468" s="161"/>
      <c r="G468" s="161"/>
      <c r="Q468" s="159"/>
      <c r="R468" s="160"/>
      <c r="S468" s="160"/>
      <c r="T468" s="160"/>
      <c r="U468" s="161"/>
      <c r="V468" s="161"/>
      <c r="W468" s="161"/>
      <c r="X468" s="161"/>
      <c r="Y468" s="161"/>
      <c r="Z468" s="161"/>
      <c r="AA468" s="161"/>
      <c r="AB468" s="161"/>
      <c r="AC468" s="161"/>
      <c r="AD468" s="161"/>
    </row>
    <row r="469" spans="1:30" s="157" customFormat="1" ht="24.95" customHeight="1">
      <c r="A469" s="257"/>
      <c r="B469" s="258"/>
      <c r="C469" s="161"/>
      <c r="D469" s="155"/>
      <c r="E469" s="258"/>
      <c r="F469" s="161"/>
      <c r="G469" s="161"/>
      <c r="Q469" s="159"/>
      <c r="R469" s="160"/>
      <c r="S469" s="160"/>
      <c r="T469" s="160"/>
      <c r="U469" s="161"/>
      <c r="V469" s="161"/>
      <c r="W469" s="161"/>
      <c r="X469" s="161"/>
      <c r="Y469" s="161"/>
      <c r="Z469" s="161"/>
      <c r="AA469" s="161"/>
      <c r="AB469" s="161"/>
      <c r="AC469" s="161"/>
      <c r="AD469" s="161"/>
    </row>
    <row r="470" spans="1:30" s="157" customFormat="1" ht="24.95" customHeight="1">
      <c r="A470" s="257"/>
      <c r="B470" s="258"/>
      <c r="C470" s="161"/>
      <c r="D470" s="155"/>
      <c r="E470" s="258"/>
      <c r="F470" s="161"/>
      <c r="G470" s="161"/>
      <c r="Q470" s="159"/>
      <c r="R470" s="160"/>
      <c r="S470" s="160"/>
      <c r="T470" s="160"/>
      <c r="U470" s="161"/>
      <c r="V470" s="161"/>
      <c r="W470" s="161"/>
      <c r="X470" s="161"/>
      <c r="Y470" s="161"/>
      <c r="Z470" s="161"/>
      <c r="AA470" s="161"/>
      <c r="AB470" s="161"/>
      <c r="AC470" s="161"/>
      <c r="AD470" s="161"/>
    </row>
    <row r="471" spans="1:30" s="157" customFormat="1" ht="24.95" customHeight="1">
      <c r="A471" s="257"/>
      <c r="B471" s="258"/>
      <c r="C471" s="161"/>
      <c r="D471" s="155"/>
      <c r="E471" s="258"/>
      <c r="F471" s="161"/>
      <c r="G471" s="161"/>
      <c r="Q471" s="159"/>
      <c r="R471" s="160"/>
      <c r="S471" s="160"/>
      <c r="T471" s="160"/>
      <c r="U471" s="161"/>
      <c r="V471" s="161"/>
      <c r="W471" s="161"/>
      <c r="X471" s="161"/>
      <c r="Y471" s="161"/>
      <c r="Z471" s="161"/>
      <c r="AA471" s="161"/>
      <c r="AB471" s="161"/>
      <c r="AC471" s="161"/>
      <c r="AD471" s="161"/>
    </row>
    <row r="472" spans="1:30" s="157" customFormat="1" ht="24.95" customHeight="1">
      <c r="A472" s="257"/>
      <c r="B472" s="258"/>
      <c r="C472" s="161"/>
      <c r="D472" s="155"/>
      <c r="E472" s="258"/>
      <c r="F472" s="161"/>
      <c r="G472" s="161"/>
      <c r="Q472" s="159"/>
      <c r="R472" s="160"/>
      <c r="S472" s="160"/>
      <c r="T472" s="160"/>
      <c r="U472" s="161"/>
      <c r="V472" s="161"/>
      <c r="W472" s="161"/>
      <c r="X472" s="161"/>
      <c r="Y472" s="161"/>
      <c r="Z472" s="161"/>
      <c r="AA472" s="161"/>
      <c r="AB472" s="161"/>
      <c r="AC472" s="161"/>
      <c r="AD472" s="161"/>
    </row>
    <row r="473" spans="1:30" s="157" customFormat="1" ht="24.95" customHeight="1">
      <c r="A473" s="257"/>
      <c r="B473" s="258"/>
      <c r="C473" s="161"/>
      <c r="D473" s="155"/>
      <c r="E473" s="258"/>
      <c r="F473" s="161"/>
      <c r="G473" s="161"/>
      <c r="Q473" s="159"/>
      <c r="R473" s="160"/>
      <c r="S473" s="160"/>
      <c r="T473" s="160"/>
      <c r="U473" s="161"/>
      <c r="V473" s="161"/>
      <c r="W473" s="161"/>
      <c r="X473" s="161"/>
      <c r="Y473" s="161"/>
      <c r="Z473" s="161"/>
      <c r="AA473" s="161"/>
      <c r="AB473" s="161"/>
      <c r="AC473" s="161"/>
      <c r="AD473" s="161"/>
    </row>
    <row r="474" spans="1:30" s="157" customFormat="1" ht="24.95" customHeight="1">
      <c r="A474" s="257"/>
      <c r="B474" s="258"/>
      <c r="C474" s="161"/>
      <c r="D474" s="155"/>
      <c r="E474" s="258"/>
      <c r="F474" s="161"/>
      <c r="G474" s="161"/>
      <c r="Q474" s="159"/>
      <c r="R474" s="160"/>
      <c r="S474" s="160"/>
      <c r="T474" s="160"/>
      <c r="U474" s="161"/>
      <c r="V474" s="161"/>
      <c r="W474" s="161"/>
      <c r="X474" s="161"/>
      <c r="Y474" s="161"/>
      <c r="Z474" s="161"/>
      <c r="AA474" s="161"/>
      <c r="AB474" s="161"/>
      <c r="AC474" s="161"/>
      <c r="AD474" s="161"/>
    </row>
    <row r="475" spans="1:30" s="157" customFormat="1" ht="24.95" customHeight="1">
      <c r="A475" s="257"/>
      <c r="B475" s="258"/>
      <c r="C475" s="161"/>
      <c r="D475" s="155"/>
      <c r="E475" s="258"/>
      <c r="F475" s="161"/>
      <c r="G475" s="161"/>
      <c r="Q475" s="159"/>
      <c r="R475" s="160"/>
      <c r="S475" s="160"/>
      <c r="T475" s="160"/>
      <c r="U475" s="161"/>
      <c r="V475" s="161"/>
      <c r="W475" s="161"/>
      <c r="X475" s="161"/>
      <c r="Y475" s="161"/>
      <c r="Z475" s="161"/>
      <c r="AA475" s="161"/>
      <c r="AB475" s="161"/>
      <c r="AC475" s="161"/>
      <c r="AD475" s="161"/>
    </row>
    <row r="476" spans="1:30" s="157" customFormat="1" ht="24.95" customHeight="1">
      <c r="A476" s="257"/>
      <c r="B476" s="258"/>
      <c r="C476" s="161"/>
      <c r="D476" s="155"/>
      <c r="E476" s="258"/>
      <c r="F476" s="161"/>
      <c r="G476" s="161"/>
      <c r="Q476" s="159"/>
      <c r="R476" s="160"/>
      <c r="S476" s="160"/>
      <c r="T476" s="160"/>
      <c r="U476" s="161"/>
      <c r="V476" s="161"/>
      <c r="W476" s="161"/>
      <c r="X476" s="161"/>
      <c r="Y476" s="161"/>
      <c r="Z476" s="161"/>
      <c r="AA476" s="161"/>
      <c r="AB476" s="161"/>
      <c r="AC476" s="161"/>
      <c r="AD476" s="161"/>
    </row>
    <row r="477" spans="1:30" s="157" customFormat="1" ht="24.95" customHeight="1">
      <c r="A477" s="257"/>
      <c r="B477" s="258"/>
      <c r="C477" s="161"/>
      <c r="D477" s="155"/>
      <c r="E477" s="258"/>
      <c r="F477" s="161"/>
      <c r="G477" s="161"/>
      <c r="Q477" s="159"/>
      <c r="R477" s="160"/>
      <c r="S477" s="160"/>
      <c r="T477" s="160"/>
      <c r="U477" s="161"/>
      <c r="V477" s="161"/>
      <c r="W477" s="161"/>
      <c r="X477" s="161"/>
      <c r="Y477" s="161"/>
      <c r="Z477" s="161"/>
      <c r="AA477" s="161"/>
      <c r="AB477" s="161"/>
      <c r="AC477" s="161"/>
      <c r="AD477" s="161"/>
    </row>
    <row r="478" spans="1:30" s="157" customFormat="1" ht="24.95" customHeight="1">
      <c r="A478" s="257"/>
      <c r="B478" s="258"/>
      <c r="C478" s="161"/>
      <c r="D478" s="155"/>
      <c r="E478" s="258"/>
      <c r="F478" s="161"/>
      <c r="G478" s="161"/>
      <c r="Q478" s="159"/>
      <c r="R478" s="160"/>
      <c r="S478" s="160"/>
      <c r="T478" s="160"/>
      <c r="U478" s="161"/>
      <c r="V478" s="161"/>
      <c r="W478" s="161"/>
      <c r="X478" s="161"/>
      <c r="Y478" s="161"/>
      <c r="Z478" s="161"/>
      <c r="AA478" s="161"/>
      <c r="AB478" s="161"/>
      <c r="AC478" s="161"/>
      <c r="AD478" s="161"/>
    </row>
    <row r="479" spans="1:30" s="157" customFormat="1" ht="24.95" customHeight="1">
      <c r="A479" s="257"/>
      <c r="B479" s="258"/>
      <c r="C479" s="161"/>
      <c r="D479" s="155"/>
      <c r="E479" s="258"/>
      <c r="F479" s="161"/>
      <c r="G479" s="161"/>
      <c r="Q479" s="159"/>
      <c r="R479" s="160"/>
      <c r="S479" s="160"/>
      <c r="T479" s="160"/>
      <c r="U479" s="161"/>
      <c r="V479" s="161"/>
      <c r="W479" s="161"/>
      <c r="X479" s="161"/>
      <c r="Y479" s="161"/>
      <c r="Z479" s="161"/>
      <c r="AA479" s="161"/>
      <c r="AB479" s="161"/>
      <c r="AC479" s="161"/>
      <c r="AD479" s="161"/>
    </row>
    <row r="480" spans="1:30" s="157" customFormat="1" ht="24.95" customHeight="1">
      <c r="A480" s="257"/>
      <c r="B480" s="258"/>
      <c r="C480" s="161"/>
      <c r="D480" s="155"/>
      <c r="E480" s="258"/>
      <c r="F480" s="161"/>
      <c r="G480" s="161"/>
      <c r="Q480" s="159"/>
      <c r="R480" s="160"/>
      <c r="S480" s="160"/>
      <c r="T480" s="160"/>
      <c r="U480" s="161"/>
      <c r="V480" s="161"/>
      <c r="W480" s="161"/>
      <c r="X480" s="161"/>
      <c r="Y480" s="161"/>
      <c r="Z480" s="161"/>
      <c r="AA480" s="161"/>
      <c r="AB480" s="161"/>
      <c r="AC480" s="161"/>
      <c r="AD480" s="161"/>
    </row>
    <row r="481" spans="1:30" s="157" customFormat="1" ht="24.95" customHeight="1">
      <c r="A481" s="257"/>
      <c r="B481" s="258"/>
      <c r="C481" s="161"/>
      <c r="D481" s="155"/>
      <c r="E481" s="258"/>
      <c r="F481" s="161"/>
      <c r="G481" s="161"/>
      <c r="Q481" s="159"/>
      <c r="R481" s="160"/>
      <c r="S481" s="160"/>
      <c r="T481" s="160"/>
      <c r="U481" s="161"/>
      <c r="V481" s="161"/>
      <c r="W481" s="161"/>
      <c r="X481" s="161"/>
      <c r="Y481" s="161"/>
      <c r="Z481" s="161"/>
      <c r="AA481" s="161"/>
      <c r="AB481" s="161"/>
      <c r="AC481" s="161"/>
      <c r="AD481" s="161"/>
    </row>
    <row r="482" spans="1:30" s="157" customFormat="1" ht="24.95" customHeight="1">
      <c r="A482" s="257"/>
      <c r="B482" s="258"/>
      <c r="C482" s="161"/>
      <c r="D482" s="155"/>
      <c r="E482" s="258"/>
      <c r="F482" s="161"/>
      <c r="G482" s="161"/>
      <c r="Q482" s="159"/>
      <c r="R482" s="160"/>
      <c r="S482" s="160"/>
      <c r="T482" s="160"/>
      <c r="U482" s="161"/>
      <c r="V482" s="161"/>
      <c r="W482" s="161"/>
      <c r="X482" s="161"/>
      <c r="Y482" s="161"/>
      <c r="Z482" s="161"/>
      <c r="AA482" s="161"/>
      <c r="AB482" s="161"/>
      <c r="AC482" s="161"/>
      <c r="AD482" s="161"/>
    </row>
    <row r="483" spans="1:30" s="157" customFormat="1" ht="24.95" customHeight="1">
      <c r="A483" s="257"/>
      <c r="B483" s="258"/>
      <c r="C483" s="161"/>
      <c r="D483" s="155"/>
      <c r="E483" s="258"/>
      <c r="F483" s="161"/>
      <c r="G483" s="161"/>
      <c r="Q483" s="159"/>
      <c r="R483" s="160"/>
      <c r="S483" s="160"/>
      <c r="T483" s="160"/>
      <c r="U483" s="161"/>
      <c r="V483" s="161"/>
      <c r="W483" s="161"/>
      <c r="X483" s="161"/>
      <c r="Y483" s="161"/>
      <c r="Z483" s="161"/>
      <c r="AA483" s="161"/>
      <c r="AB483" s="161"/>
      <c r="AC483" s="161"/>
      <c r="AD483" s="161"/>
    </row>
    <row r="484" spans="1:30" s="157" customFormat="1" ht="24.95" customHeight="1">
      <c r="A484" s="257"/>
      <c r="B484" s="258"/>
      <c r="C484" s="161"/>
      <c r="D484" s="155"/>
      <c r="E484" s="258"/>
      <c r="F484" s="161"/>
      <c r="G484" s="161"/>
      <c r="Q484" s="159"/>
      <c r="R484" s="160"/>
      <c r="S484" s="160"/>
      <c r="T484" s="160"/>
      <c r="U484" s="161"/>
      <c r="V484" s="161"/>
      <c r="W484" s="161"/>
      <c r="X484" s="161"/>
      <c r="Y484" s="161"/>
      <c r="Z484" s="161"/>
      <c r="AA484" s="161"/>
      <c r="AB484" s="161"/>
      <c r="AC484" s="161"/>
      <c r="AD484" s="161"/>
    </row>
    <row r="485" spans="1:30" s="157" customFormat="1" ht="24.95" customHeight="1">
      <c r="A485" s="257"/>
      <c r="B485" s="258"/>
      <c r="C485" s="161"/>
      <c r="D485" s="155"/>
      <c r="E485" s="258"/>
      <c r="F485" s="161"/>
      <c r="G485" s="161"/>
      <c r="Q485" s="159"/>
      <c r="R485" s="160"/>
      <c r="S485" s="160"/>
      <c r="T485" s="160"/>
      <c r="U485" s="161"/>
      <c r="V485" s="161"/>
      <c r="W485" s="161"/>
      <c r="X485" s="161"/>
      <c r="Y485" s="161"/>
      <c r="Z485" s="161"/>
      <c r="AA485" s="161"/>
      <c r="AB485" s="161"/>
      <c r="AC485" s="161"/>
      <c r="AD485" s="161"/>
    </row>
    <row r="486" spans="1:30" s="157" customFormat="1" ht="24.95" customHeight="1">
      <c r="A486" s="257"/>
      <c r="B486" s="258"/>
      <c r="C486" s="161"/>
      <c r="D486" s="155"/>
      <c r="E486" s="258"/>
      <c r="F486" s="161"/>
      <c r="G486" s="161"/>
      <c r="Q486" s="159"/>
      <c r="R486" s="160"/>
      <c r="S486" s="160"/>
      <c r="T486" s="160"/>
      <c r="U486" s="161"/>
      <c r="V486" s="161"/>
      <c r="W486" s="161"/>
      <c r="X486" s="161"/>
      <c r="Y486" s="161"/>
      <c r="Z486" s="161"/>
      <c r="AA486" s="161"/>
      <c r="AB486" s="161"/>
      <c r="AC486" s="161"/>
      <c r="AD486" s="161"/>
    </row>
    <row r="487" spans="1:30" s="157" customFormat="1" ht="24.95" customHeight="1">
      <c r="A487" s="257"/>
      <c r="B487" s="258"/>
      <c r="C487" s="161"/>
      <c r="D487" s="155"/>
      <c r="E487" s="258"/>
      <c r="F487" s="161"/>
      <c r="G487" s="161"/>
      <c r="Q487" s="159"/>
      <c r="R487" s="160"/>
      <c r="S487" s="160"/>
      <c r="T487" s="160"/>
      <c r="U487" s="161"/>
      <c r="V487" s="161"/>
      <c r="W487" s="161"/>
      <c r="X487" s="161"/>
      <c r="Y487" s="161"/>
      <c r="Z487" s="161"/>
      <c r="AA487" s="161"/>
      <c r="AB487" s="161"/>
      <c r="AC487" s="161"/>
      <c r="AD487" s="161"/>
    </row>
    <row r="488" spans="1:30" s="157" customFormat="1" ht="24.95" customHeight="1">
      <c r="A488" s="257"/>
      <c r="B488" s="258"/>
      <c r="C488" s="161"/>
      <c r="D488" s="155"/>
      <c r="E488" s="258"/>
      <c r="F488" s="161"/>
      <c r="G488" s="161"/>
      <c r="Q488" s="159"/>
      <c r="R488" s="160"/>
      <c r="S488" s="160"/>
      <c r="T488" s="160"/>
      <c r="U488" s="161"/>
      <c r="V488" s="161"/>
      <c r="W488" s="161"/>
      <c r="X488" s="161"/>
      <c r="Y488" s="161"/>
      <c r="Z488" s="161"/>
      <c r="AA488" s="161"/>
      <c r="AB488" s="161"/>
      <c r="AC488" s="161"/>
      <c r="AD488" s="161"/>
    </row>
    <row r="489" spans="1:30" s="157" customFormat="1" ht="24.95" customHeight="1">
      <c r="A489" s="257"/>
      <c r="B489" s="258"/>
      <c r="C489" s="161"/>
      <c r="D489" s="155"/>
      <c r="E489" s="258"/>
      <c r="F489" s="161"/>
      <c r="G489" s="161"/>
      <c r="Q489" s="159"/>
      <c r="R489" s="160"/>
      <c r="S489" s="160"/>
      <c r="T489" s="160"/>
      <c r="U489" s="161"/>
      <c r="V489" s="161"/>
      <c r="W489" s="161"/>
      <c r="X489" s="161"/>
      <c r="Y489" s="161"/>
      <c r="Z489" s="161"/>
      <c r="AA489" s="161"/>
      <c r="AB489" s="161"/>
      <c r="AC489" s="161"/>
      <c r="AD489" s="161"/>
    </row>
    <row r="490" spans="1:30" s="157" customFormat="1" ht="24.95" customHeight="1">
      <c r="A490" s="257"/>
      <c r="B490" s="258"/>
      <c r="C490" s="161"/>
      <c r="D490" s="155"/>
      <c r="E490" s="258"/>
      <c r="F490" s="161"/>
      <c r="G490" s="161"/>
      <c r="Q490" s="159"/>
      <c r="R490" s="160"/>
      <c r="S490" s="160"/>
      <c r="T490" s="160"/>
      <c r="U490" s="161"/>
      <c r="V490" s="161"/>
      <c r="W490" s="161"/>
      <c r="X490" s="161"/>
      <c r="Y490" s="161"/>
      <c r="Z490" s="161"/>
      <c r="AA490" s="161"/>
      <c r="AB490" s="161"/>
      <c r="AC490" s="161"/>
      <c r="AD490" s="161"/>
    </row>
    <row r="491" spans="1:30" s="157" customFormat="1" ht="24.95" customHeight="1">
      <c r="A491" s="257"/>
      <c r="B491" s="258"/>
      <c r="C491" s="161"/>
      <c r="D491" s="155"/>
      <c r="E491" s="258"/>
      <c r="F491" s="161"/>
      <c r="G491" s="161"/>
      <c r="Q491" s="159"/>
      <c r="R491" s="160"/>
      <c r="S491" s="160"/>
      <c r="T491" s="160"/>
      <c r="U491" s="161"/>
      <c r="V491" s="161"/>
      <c r="W491" s="161"/>
      <c r="X491" s="161"/>
      <c r="Y491" s="161"/>
      <c r="Z491" s="161"/>
      <c r="AA491" s="161"/>
      <c r="AB491" s="161"/>
      <c r="AC491" s="161"/>
      <c r="AD491" s="161"/>
    </row>
    <row r="492" spans="1:30" s="157" customFormat="1" ht="24.95" customHeight="1">
      <c r="A492" s="257"/>
      <c r="B492" s="258"/>
      <c r="C492" s="161"/>
      <c r="D492" s="155"/>
      <c r="E492" s="258"/>
      <c r="F492" s="161"/>
      <c r="G492" s="161"/>
      <c r="Q492" s="159"/>
      <c r="R492" s="160"/>
      <c r="S492" s="160"/>
      <c r="T492" s="160"/>
      <c r="U492" s="161"/>
      <c r="V492" s="161"/>
      <c r="W492" s="161"/>
      <c r="X492" s="161"/>
      <c r="Y492" s="161"/>
      <c r="Z492" s="161"/>
      <c r="AA492" s="161"/>
      <c r="AB492" s="161"/>
      <c r="AC492" s="161"/>
      <c r="AD492" s="161"/>
    </row>
    <row r="493" spans="1:30" s="157" customFormat="1" ht="24.95" customHeight="1">
      <c r="A493" s="257"/>
      <c r="B493" s="258"/>
      <c r="C493" s="161"/>
      <c r="D493" s="155"/>
      <c r="E493" s="258"/>
      <c r="F493" s="161"/>
      <c r="G493" s="161"/>
      <c r="Q493" s="159"/>
      <c r="R493" s="160"/>
      <c r="S493" s="160"/>
      <c r="T493" s="160"/>
      <c r="U493" s="161"/>
      <c r="V493" s="161"/>
      <c r="W493" s="161"/>
      <c r="X493" s="161"/>
      <c r="Y493" s="161"/>
      <c r="Z493" s="161"/>
      <c r="AA493" s="161"/>
      <c r="AB493" s="161"/>
      <c r="AC493" s="161"/>
      <c r="AD493" s="161"/>
    </row>
    <row r="494" spans="1:30" s="157" customFormat="1" ht="24.95" customHeight="1">
      <c r="A494" s="257"/>
      <c r="B494" s="258"/>
      <c r="C494" s="161"/>
      <c r="D494" s="155"/>
      <c r="E494" s="258"/>
      <c r="F494" s="161"/>
      <c r="G494" s="161"/>
      <c r="Q494" s="159"/>
      <c r="R494" s="160"/>
      <c r="S494" s="160"/>
      <c r="T494" s="160"/>
      <c r="U494" s="161"/>
      <c r="V494" s="161"/>
      <c r="W494" s="161"/>
      <c r="X494" s="161"/>
      <c r="Y494" s="161"/>
      <c r="Z494" s="161"/>
      <c r="AA494" s="161"/>
      <c r="AB494" s="161"/>
      <c r="AC494" s="161"/>
      <c r="AD494" s="161"/>
    </row>
    <row r="495" spans="1:30" s="157" customFormat="1" ht="24.95" customHeight="1">
      <c r="A495" s="257"/>
      <c r="B495" s="258"/>
      <c r="C495" s="161"/>
      <c r="D495" s="155"/>
      <c r="E495" s="258"/>
      <c r="F495" s="161"/>
      <c r="G495" s="161"/>
      <c r="Q495" s="159"/>
      <c r="R495" s="160"/>
      <c r="S495" s="160"/>
      <c r="T495" s="160"/>
      <c r="U495" s="161"/>
      <c r="V495" s="161"/>
      <c r="W495" s="161"/>
      <c r="X495" s="161"/>
      <c r="Y495" s="161"/>
      <c r="Z495" s="161"/>
      <c r="AA495" s="161"/>
      <c r="AB495" s="161"/>
      <c r="AC495" s="161"/>
      <c r="AD495" s="161"/>
    </row>
    <row r="496" spans="1:30" s="157" customFormat="1" ht="24.95" customHeight="1">
      <c r="A496" s="257"/>
      <c r="B496" s="258"/>
      <c r="C496" s="161"/>
      <c r="D496" s="155"/>
      <c r="E496" s="258"/>
      <c r="F496" s="161"/>
      <c r="G496" s="161"/>
      <c r="Q496" s="159"/>
      <c r="R496" s="160"/>
      <c r="S496" s="160"/>
      <c r="T496" s="160"/>
      <c r="U496" s="161"/>
      <c r="V496" s="161"/>
      <c r="W496" s="161"/>
      <c r="X496" s="161"/>
      <c r="Y496" s="161"/>
      <c r="Z496" s="161"/>
      <c r="AA496" s="161"/>
      <c r="AB496" s="161"/>
      <c r="AC496" s="161"/>
      <c r="AD496" s="161"/>
    </row>
    <row r="497" spans="1:30" s="157" customFormat="1" ht="24.95" customHeight="1">
      <c r="A497" s="257"/>
      <c r="B497" s="258"/>
      <c r="C497" s="161"/>
      <c r="D497" s="155"/>
      <c r="E497" s="258"/>
      <c r="F497" s="161"/>
      <c r="G497" s="161"/>
      <c r="Q497" s="159"/>
      <c r="R497" s="160"/>
      <c r="S497" s="160"/>
      <c r="T497" s="160"/>
      <c r="U497" s="161"/>
      <c r="V497" s="161"/>
      <c r="W497" s="161"/>
      <c r="X497" s="161"/>
      <c r="Y497" s="161"/>
      <c r="Z497" s="161"/>
      <c r="AA497" s="161"/>
      <c r="AB497" s="161"/>
      <c r="AC497" s="161"/>
      <c r="AD497" s="161"/>
    </row>
    <row r="498" spans="1:30" s="157" customFormat="1" ht="24.95" customHeight="1">
      <c r="A498" s="257"/>
      <c r="B498" s="258"/>
      <c r="C498" s="161"/>
      <c r="D498" s="155"/>
      <c r="E498" s="258"/>
      <c r="F498" s="161"/>
      <c r="G498" s="161"/>
      <c r="Q498" s="159"/>
      <c r="R498" s="160"/>
      <c r="S498" s="160"/>
      <c r="T498" s="160"/>
      <c r="U498" s="161"/>
      <c r="V498" s="161"/>
      <c r="W498" s="161"/>
      <c r="X498" s="161"/>
      <c r="Y498" s="161"/>
      <c r="Z498" s="161"/>
      <c r="AA498" s="161"/>
      <c r="AB498" s="161"/>
      <c r="AC498" s="161"/>
      <c r="AD498" s="161"/>
    </row>
    <row r="499" spans="1:30" s="157" customFormat="1" ht="24.95" customHeight="1">
      <c r="A499" s="257"/>
      <c r="B499" s="258"/>
      <c r="C499" s="161"/>
      <c r="D499" s="155"/>
      <c r="E499" s="258"/>
      <c r="F499" s="161"/>
      <c r="G499" s="161"/>
      <c r="Q499" s="159"/>
      <c r="R499" s="160"/>
      <c r="S499" s="160"/>
      <c r="T499" s="160"/>
      <c r="U499" s="161"/>
      <c r="V499" s="161"/>
      <c r="W499" s="161"/>
      <c r="X499" s="161"/>
      <c r="Y499" s="161"/>
      <c r="Z499" s="161"/>
      <c r="AA499" s="161"/>
      <c r="AB499" s="161"/>
      <c r="AC499" s="161"/>
      <c r="AD499" s="161"/>
    </row>
    <row r="500" spans="1:30" s="157" customFormat="1" ht="24.95" customHeight="1">
      <c r="A500" s="257"/>
      <c r="B500" s="258"/>
      <c r="C500" s="161"/>
      <c r="D500" s="155"/>
      <c r="E500" s="258"/>
      <c r="F500" s="161"/>
      <c r="G500" s="161"/>
      <c r="Q500" s="159"/>
      <c r="R500" s="160"/>
      <c r="S500" s="160"/>
      <c r="T500" s="160"/>
      <c r="U500" s="161"/>
      <c r="V500" s="161"/>
      <c r="W500" s="161"/>
      <c r="X500" s="161"/>
      <c r="Y500" s="161"/>
      <c r="Z500" s="161"/>
      <c r="AA500" s="161"/>
      <c r="AB500" s="161"/>
      <c r="AC500" s="161"/>
      <c r="AD500" s="161"/>
    </row>
    <row r="501" spans="1:30" s="157" customFormat="1" ht="24.95" customHeight="1">
      <c r="A501" s="257"/>
      <c r="B501" s="258"/>
      <c r="C501" s="161"/>
      <c r="D501" s="155"/>
      <c r="E501" s="258"/>
      <c r="F501" s="161"/>
      <c r="G501" s="161"/>
      <c r="Q501" s="159"/>
      <c r="R501" s="160"/>
      <c r="S501" s="160"/>
      <c r="T501" s="160"/>
      <c r="U501" s="161"/>
      <c r="V501" s="161"/>
      <c r="W501" s="161"/>
      <c r="X501" s="161"/>
      <c r="Y501" s="161"/>
      <c r="Z501" s="161"/>
      <c r="AA501" s="161"/>
      <c r="AB501" s="161"/>
      <c r="AC501" s="161"/>
      <c r="AD501" s="161"/>
    </row>
    <row r="502" spans="1:30" s="157" customFormat="1" ht="24.95" customHeight="1">
      <c r="A502" s="257"/>
      <c r="B502" s="258"/>
      <c r="C502" s="161"/>
      <c r="D502" s="155"/>
      <c r="E502" s="258"/>
      <c r="F502" s="161"/>
      <c r="G502" s="161"/>
      <c r="Q502" s="159"/>
      <c r="R502" s="160"/>
      <c r="S502" s="160"/>
      <c r="T502" s="160"/>
      <c r="U502" s="161"/>
      <c r="V502" s="161"/>
      <c r="W502" s="161"/>
      <c r="X502" s="161"/>
      <c r="Y502" s="161"/>
      <c r="Z502" s="161"/>
      <c r="AA502" s="161"/>
      <c r="AB502" s="161"/>
      <c r="AC502" s="161"/>
      <c r="AD502" s="161"/>
    </row>
    <row r="503" spans="1:30" s="157" customFormat="1" ht="24.95" customHeight="1">
      <c r="A503" s="257"/>
      <c r="B503" s="258"/>
      <c r="C503" s="161"/>
      <c r="D503" s="155"/>
      <c r="E503" s="258"/>
      <c r="F503" s="161"/>
      <c r="G503" s="161"/>
      <c r="Q503" s="159"/>
      <c r="R503" s="160"/>
      <c r="S503" s="160"/>
      <c r="T503" s="160"/>
      <c r="U503" s="161"/>
      <c r="V503" s="161"/>
      <c r="W503" s="161"/>
      <c r="X503" s="161"/>
      <c r="Y503" s="161"/>
      <c r="Z503" s="161"/>
      <c r="AA503" s="161"/>
      <c r="AB503" s="161"/>
      <c r="AC503" s="161"/>
      <c r="AD503" s="161"/>
    </row>
    <row r="504" spans="1:30" s="157" customFormat="1" ht="24.95" customHeight="1">
      <c r="A504" s="257"/>
      <c r="B504" s="258"/>
      <c r="C504" s="161"/>
      <c r="D504" s="155"/>
      <c r="E504" s="258"/>
      <c r="F504" s="161"/>
      <c r="G504" s="161"/>
      <c r="Q504" s="159"/>
      <c r="R504" s="160"/>
      <c r="S504" s="160"/>
      <c r="T504" s="160"/>
      <c r="U504" s="161"/>
      <c r="V504" s="161"/>
      <c r="W504" s="161"/>
      <c r="X504" s="161"/>
      <c r="Y504" s="161"/>
      <c r="Z504" s="161"/>
      <c r="AA504" s="161"/>
      <c r="AB504" s="161"/>
      <c r="AC504" s="161"/>
      <c r="AD504" s="161"/>
    </row>
    <row r="505" spans="1:30" s="157" customFormat="1" ht="24.95" customHeight="1">
      <c r="A505" s="257"/>
      <c r="B505" s="258"/>
      <c r="C505" s="161"/>
      <c r="D505" s="155"/>
      <c r="E505" s="258"/>
      <c r="F505" s="161"/>
      <c r="G505" s="161"/>
      <c r="Q505" s="159"/>
      <c r="R505" s="160"/>
      <c r="S505" s="160"/>
      <c r="T505" s="160"/>
      <c r="U505" s="161"/>
      <c r="V505" s="161"/>
      <c r="W505" s="161"/>
      <c r="X505" s="161"/>
      <c r="Y505" s="161"/>
      <c r="Z505" s="161"/>
      <c r="AA505" s="161"/>
      <c r="AB505" s="161"/>
      <c r="AC505" s="161"/>
      <c r="AD505" s="161"/>
    </row>
    <row r="506" spans="1:30" s="157" customFormat="1" ht="24.95" customHeight="1">
      <c r="A506" s="257"/>
      <c r="B506" s="258"/>
      <c r="C506" s="161"/>
      <c r="D506" s="155"/>
      <c r="E506" s="258"/>
      <c r="F506" s="161"/>
      <c r="G506" s="161"/>
      <c r="Q506" s="159"/>
      <c r="R506" s="160"/>
      <c r="S506" s="160"/>
      <c r="T506" s="160"/>
      <c r="U506" s="161"/>
      <c r="V506" s="161"/>
      <c r="W506" s="161"/>
      <c r="X506" s="161"/>
      <c r="Y506" s="161"/>
      <c r="Z506" s="161"/>
      <c r="AA506" s="161"/>
      <c r="AB506" s="161"/>
      <c r="AC506" s="161"/>
      <c r="AD506" s="161"/>
    </row>
    <row r="507" spans="1:30" s="157" customFormat="1" ht="24.95" customHeight="1">
      <c r="A507" s="257"/>
      <c r="B507" s="258"/>
      <c r="C507" s="161"/>
      <c r="D507" s="155"/>
      <c r="E507" s="258"/>
      <c r="F507" s="161"/>
      <c r="G507" s="161"/>
      <c r="Q507" s="159"/>
      <c r="R507" s="160"/>
      <c r="S507" s="160"/>
      <c r="T507" s="160"/>
      <c r="U507" s="161"/>
      <c r="V507" s="161"/>
      <c r="W507" s="161"/>
      <c r="X507" s="161"/>
      <c r="Y507" s="161"/>
      <c r="Z507" s="161"/>
      <c r="AA507" s="161"/>
      <c r="AB507" s="161"/>
      <c r="AC507" s="161"/>
      <c r="AD507" s="161"/>
    </row>
    <row r="508" spans="1:30" s="157" customFormat="1" ht="24.95" customHeight="1">
      <c r="A508" s="257"/>
      <c r="B508" s="258"/>
      <c r="C508" s="161"/>
      <c r="D508" s="155"/>
      <c r="E508" s="258"/>
      <c r="F508" s="161"/>
      <c r="G508" s="161"/>
      <c r="Q508" s="159"/>
      <c r="R508" s="160"/>
      <c r="S508" s="160"/>
      <c r="T508" s="160"/>
      <c r="U508" s="161"/>
      <c r="V508" s="161"/>
      <c r="W508" s="161"/>
      <c r="X508" s="161"/>
      <c r="Y508" s="161"/>
      <c r="Z508" s="161"/>
      <c r="AA508" s="161"/>
      <c r="AB508" s="161"/>
      <c r="AC508" s="161"/>
      <c r="AD508" s="161"/>
    </row>
    <row r="509" spans="1:30" s="157" customFormat="1" ht="24.95" customHeight="1">
      <c r="A509" s="257"/>
      <c r="B509" s="258"/>
      <c r="C509" s="161"/>
      <c r="D509" s="155"/>
      <c r="E509" s="258"/>
      <c r="F509" s="161"/>
      <c r="G509" s="161"/>
      <c r="Q509" s="159"/>
      <c r="R509" s="160"/>
      <c r="S509" s="160"/>
      <c r="T509" s="160"/>
      <c r="U509" s="161"/>
      <c r="V509" s="161"/>
      <c r="W509" s="161"/>
      <c r="X509" s="161"/>
      <c r="Y509" s="161"/>
      <c r="Z509" s="161"/>
      <c r="AA509" s="161"/>
      <c r="AB509" s="161"/>
      <c r="AC509" s="161"/>
      <c r="AD509" s="161"/>
    </row>
    <row r="510" spans="1:30" s="157" customFormat="1" ht="24.95" customHeight="1">
      <c r="A510" s="257"/>
      <c r="B510" s="258"/>
      <c r="C510" s="161"/>
      <c r="D510" s="155"/>
      <c r="E510" s="258"/>
      <c r="F510" s="161"/>
      <c r="G510" s="161"/>
      <c r="Q510" s="159"/>
      <c r="R510" s="160"/>
      <c r="S510" s="160"/>
      <c r="T510" s="160"/>
      <c r="U510" s="161"/>
      <c r="V510" s="161"/>
      <c r="W510" s="161"/>
      <c r="X510" s="161"/>
      <c r="Y510" s="161"/>
      <c r="Z510" s="161"/>
      <c r="AA510" s="161"/>
      <c r="AB510" s="161"/>
      <c r="AC510" s="161"/>
      <c r="AD510" s="161"/>
    </row>
    <row r="511" spans="1:30" s="157" customFormat="1" ht="24.95" customHeight="1">
      <c r="A511" s="257"/>
      <c r="B511" s="258"/>
      <c r="C511" s="161"/>
      <c r="D511" s="155"/>
      <c r="E511" s="258"/>
      <c r="F511" s="161"/>
      <c r="G511" s="161"/>
      <c r="Q511" s="159"/>
      <c r="R511" s="160"/>
      <c r="S511" s="160"/>
      <c r="T511" s="160"/>
      <c r="U511" s="161"/>
      <c r="V511" s="161"/>
      <c r="W511" s="161"/>
      <c r="X511" s="161"/>
      <c r="Y511" s="161"/>
      <c r="Z511" s="161"/>
      <c r="AA511" s="161"/>
      <c r="AB511" s="161"/>
      <c r="AC511" s="161"/>
      <c r="AD511" s="161"/>
    </row>
    <row r="512" spans="1:30" s="157" customFormat="1" ht="24.95" customHeight="1">
      <c r="A512" s="257"/>
      <c r="B512" s="258"/>
      <c r="C512" s="161"/>
      <c r="D512" s="155"/>
      <c r="E512" s="258"/>
      <c r="F512" s="161"/>
      <c r="G512" s="161"/>
      <c r="Q512" s="159"/>
      <c r="R512" s="160"/>
      <c r="S512" s="160"/>
      <c r="T512" s="160"/>
      <c r="U512" s="161"/>
      <c r="V512" s="161"/>
      <c r="W512" s="161"/>
      <c r="X512" s="161"/>
      <c r="Y512" s="161"/>
      <c r="Z512" s="161"/>
      <c r="AA512" s="161"/>
      <c r="AB512" s="161"/>
      <c r="AC512" s="161"/>
      <c r="AD512" s="161"/>
    </row>
    <row r="513" spans="1:30" s="157" customFormat="1" ht="24.95" customHeight="1">
      <c r="A513" s="257"/>
      <c r="B513" s="258"/>
      <c r="C513" s="161"/>
      <c r="D513" s="155"/>
      <c r="E513" s="258"/>
      <c r="F513" s="161"/>
      <c r="G513" s="161"/>
      <c r="Q513" s="159"/>
      <c r="R513" s="160"/>
      <c r="S513" s="160"/>
      <c r="T513" s="160"/>
      <c r="U513" s="161"/>
      <c r="V513" s="161"/>
      <c r="W513" s="161"/>
      <c r="X513" s="161"/>
      <c r="Y513" s="161"/>
      <c r="Z513" s="161"/>
      <c r="AA513" s="161"/>
      <c r="AB513" s="161"/>
      <c r="AC513" s="161"/>
      <c r="AD513" s="161"/>
    </row>
    <row r="514" spans="1:30" s="157" customFormat="1" ht="24.95" customHeight="1">
      <c r="A514" s="257"/>
      <c r="B514" s="258"/>
      <c r="C514" s="161"/>
      <c r="D514" s="155"/>
      <c r="E514" s="258"/>
      <c r="F514" s="161"/>
      <c r="G514" s="161"/>
      <c r="Q514" s="159"/>
      <c r="R514" s="160"/>
      <c r="S514" s="160"/>
      <c r="T514" s="160"/>
      <c r="U514" s="161"/>
      <c r="V514" s="161"/>
      <c r="W514" s="161"/>
      <c r="X514" s="161"/>
      <c r="Y514" s="161"/>
      <c r="Z514" s="161"/>
      <c r="AA514" s="161"/>
      <c r="AB514" s="161"/>
      <c r="AC514" s="161"/>
      <c r="AD514" s="161"/>
    </row>
    <row r="515" spans="1:30" s="157" customFormat="1" ht="24.95" customHeight="1">
      <c r="A515" s="257"/>
      <c r="B515" s="258"/>
      <c r="C515" s="161"/>
      <c r="D515" s="155"/>
      <c r="E515" s="258"/>
      <c r="F515" s="161"/>
      <c r="G515" s="161"/>
      <c r="Q515" s="159"/>
      <c r="R515" s="160"/>
      <c r="S515" s="160"/>
      <c r="T515" s="160"/>
      <c r="U515" s="161"/>
      <c r="V515" s="161"/>
      <c r="W515" s="161"/>
      <c r="X515" s="161"/>
      <c r="Y515" s="161"/>
      <c r="Z515" s="161"/>
      <c r="AA515" s="161"/>
      <c r="AB515" s="161"/>
      <c r="AC515" s="161"/>
      <c r="AD515" s="161"/>
    </row>
    <row r="516" spans="1:30" s="157" customFormat="1" ht="24.95" customHeight="1">
      <c r="A516" s="257"/>
      <c r="B516" s="258"/>
      <c r="C516" s="161"/>
      <c r="D516" s="155"/>
      <c r="E516" s="258"/>
      <c r="F516" s="161"/>
      <c r="G516" s="161"/>
      <c r="Q516" s="159"/>
      <c r="R516" s="160"/>
      <c r="S516" s="160"/>
      <c r="T516" s="160"/>
      <c r="U516" s="161"/>
      <c r="V516" s="161"/>
      <c r="W516" s="161"/>
      <c r="X516" s="161"/>
      <c r="Y516" s="161"/>
      <c r="Z516" s="161"/>
      <c r="AA516" s="161"/>
      <c r="AB516" s="161"/>
      <c r="AC516" s="161"/>
      <c r="AD516" s="161"/>
    </row>
    <row r="517" spans="1:30" s="157" customFormat="1" ht="24.95" customHeight="1">
      <c r="A517" s="257"/>
      <c r="B517" s="258"/>
      <c r="C517" s="161"/>
      <c r="D517" s="155"/>
      <c r="E517" s="258"/>
      <c r="F517" s="161"/>
      <c r="G517" s="161"/>
      <c r="Q517" s="159"/>
      <c r="R517" s="160"/>
      <c r="S517" s="160"/>
      <c r="T517" s="160"/>
      <c r="U517" s="161"/>
      <c r="V517" s="161"/>
      <c r="W517" s="161"/>
      <c r="X517" s="161"/>
      <c r="Y517" s="161"/>
      <c r="Z517" s="161"/>
      <c r="AA517" s="161"/>
      <c r="AB517" s="161"/>
      <c r="AC517" s="161"/>
      <c r="AD517" s="161"/>
    </row>
    <row r="518" spans="1:30" s="157" customFormat="1" ht="24.95" customHeight="1">
      <c r="A518" s="257"/>
      <c r="B518" s="258"/>
      <c r="C518" s="161"/>
      <c r="D518" s="155"/>
      <c r="E518" s="258"/>
      <c r="F518" s="161"/>
      <c r="G518" s="161"/>
      <c r="Q518" s="159"/>
      <c r="R518" s="160"/>
      <c r="S518" s="160"/>
      <c r="T518" s="160"/>
      <c r="U518" s="161"/>
      <c r="V518" s="161"/>
      <c r="W518" s="161"/>
      <c r="X518" s="161"/>
      <c r="Y518" s="161"/>
      <c r="Z518" s="161"/>
      <c r="AA518" s="161"/>
      <c r="AB518" s="161"/>
      <c r="AC518" s="161"/>
      <c r="AD518" s="161"/>
    </row>
    <row r="519" spans="1:30" s="157" customFormat="1" ht="24.95" customHeight="1">
      <c r="A519" s="257"/>
      <c r="B519" s="258"/>
      <c r="C519" s="161"/>
      <c r="D519" s="155"/>
      <c r="E519" s="258"/>
      <c r="F519" s="161"/>
      <c r="G519" s="161"/>
      <c r="Q519" s="159"/>
      <c r="R519" s="160"/>
      <c r="S519" s="160"/>
      <c r="T519" s="160"/>
      <c r="U519" s="161"/>
      <c r="V519" s="161"/>
      <c r="W519" s="161"/>
      <c r="X519" s="161"/>
      <c r="Y519" s="161"/>
      <c r="Z519" s="161"/>
      <c r="AA519" s="161"/>
      <c r="AB519" s="161"/>
      <c r="AC519" s="161"/>
      <c r="AD519" s="161"/>
    </row>
    <row r="520" spans="1:30" s="157" customFormat="1" ht="24.95" customHeight="1">
      <c r="A520" s="257"/>
      <c r="B520" s="258"/>
      <c r="C520" s="161"/>
      <c r="D520" s="155"/>
      <c r="E520" s="258"/>
      <c r="F520" s="161"/>
      <c r="G520" s="161"/>
      <c r="Q520" s="159"/>
      <c r="R520" s="160"/>
      <c r="S520" s="160"/>
      <c r="T520" s="160"/>
      <c r="U520" s="161"/>
      <c r="V520" s="161"/>
      <c r="W520" s="161"/>
      <c r="X520" s="161"/>
      <c r="Y520" s="161"/>
      <c r="Z520" s="161"/>
      <c r="AA520" s="161"/>
      <c r="AB520" s="161"/>
      <c r="AC520" s="161"/>
      <c r="AD520" s="161"/>
    </row>
    <row r="521" spans="1:30" s="157" customFormat="1" ht="24.95" customHeight="1">
      <c r="A521" s="257"/>
      <c r="B521" s="258"/>
      <c r="C521" s="161"/>
      <c r="D521" s="155"/>
      <c r="E521" s="258"/>
      <c r="F521" s="161"/>
      <c r="G521" s="161"/>
      <c r="Q521" s="159"/>
      <c r="R521" s="160"/>
      <c r="S521" s="160"/>
      <c r="T521" s="160"/>
      <c r="U521" s="161"/>
      <c r="V521" s="161"/>
      <c r="W521" s="161"/>
      <c r="X521" s="161"/>
      <c r="Y521" s="161"/>
      <c r="Z521" s="161"/>
      <c r="AA521" s="161"/>
      <c r="AB521" s="161"/>
      <c r="AC521" s="161"/>
      <c r="AD521" s="161"/>
    </row>
    <row r="522" spans="1:30" s="157" customFormat="1" ht="24.95" customHeight="1">
      <c r="A522" s="257"/>
      <c r="B522" s="258"/>
      <c r="C522" s="161"/>
      <c r="D522" s="155"/>
      <c r="E522" s="258"/>
      <c r="F522" s="161"/>
      <c r="G522" s="161"/>
      <c r="Q522" s="159"/>
      <c r="R522" s="160"/>
      <c r="S522" s="160"/>
      <c r="T522" s="160"/>
      <c r="U522" s="161"/>
      <c r="V522" s="161"/>
      <c r="W522" s="161"/>
      <c r="X522" s="161"/>
      <c r="Y522" s="161"/>
      <c r="Z522" s="161"/>
      <c r="AA522" s="161"/>
      <c r="AB522" s="161"/>
      <c r="AC522" s="161"/>
      <c r="AD522" s="161"/>
    </row>
    <row r="523" spans="1:30" s="157" customFormat="1" ht="24.95" customHeight="1">
      <c r="A523" s="257"/>
      <c r="B523" s="258"/>
      <c r="C523" s="161"/>
      <c r="D523" s="155"/>
      <c r="E523" s="258"/>
      <c r="F523" s="161"/>
      <c r="G523" s="161"/>
      <c r="Q523" s="159"/>
      <c r="R523" s="160"/>
      <c r="S523" s="160"/>
      <c r="T523" s="160"/>
      <c r="U523" s="161"/>
      <c r="V523" s="161"/>
      <c r="W523" s="161"/>
      <c r="X523" s="161"/>
      <c r="Y523" s="161"/>
      <c r="Z523" s="161"/>
      <c r="AA523" s="161"/>
      <c r="AB523" s="161"/>
      <c r="AC523" s="161"/>
      <c r="AD523" s="161"/>
    </row>
    <row r="524" spans="1:30" s="157" customFormat="1" ht="24.95" customHeight="1">
      <c r="A524" s="257"/>
      <c r="B524" s="258"/>
      <c r="C524" s="161"/>
      <c r="D524" s="155"/>
      <c r="E524" s="258"/>
      <c r="F524" s="161"/>
      <c r="G524" s="161"/>
      <c r="Q524" s="159"/>
      <c r="R524" s="160"/>
      <c r="S524" s="160"/>
      <c r="T524" s="160"/>
      <c r="U524" s="161"/>
      <c r="V524" s="161"/>
      <c r="W524" s="161"/>
      <c r="X524" s="161"/>
      <c r="Y524" s="161"/>
      <c r="Z524" s="161"/>
      <c r="AA524" s="161"/>
      <c r="AB524" s="161"/>
      <c r="AC524" s="161"/>
      <c r="AD524" s="161"/>
    </row>
    <row r="525" spans="1:30" s="157" customFormat="1" ht="24.95" customHeight="1">
      <c r="A525" s="257"/>
      <c r="B525" s="258"/>
      <c r="C525" s="161"/>
      <c r="D525" s="155"/>
      <c r="E525" s="258"/>
      <c r="F525" s="161"/>
      <c r="G525" s="161"/>
      <c r="Q525" s="159"/>
      <c r="R525" s="160"/>
      <c r="S525" s="160"/>
      <c r="T525" s="160"/>
      <c r="U525" s="161"/>
      <c r="V525" s="161"/>
      <c r="W525" s="161"/>
      <c r="X525" s="161"/>
      <c r="Y525" s="161"/>
      <c r="Z525" s="161"/>
      <c r="AA525" s="161"/>
      <c r="AB525" s="161"/>
      <c r="AC525" s="161"/>
      <c r="AD525" s="161"/>
    </row>
    <row r="526" spans="1:30" s="157" customFormat="1" ht="24.95" customHeight="1">
      <c r="A526" s="257"/>
      <c r="B526" s="258"/>
      <c r="C526" s="161"/>
      <c r="D526" s="155"/>
      <c r="E526" s="258"/>
      <c r="F526" s="161"/>
      <c r="G526" s="161"/>
      <c r="Q526" s="159"/>
      <c r="R526" s="160"/>
      <c r="S526" s="160"/>
      <c r="T526" s="160"/>
      <c r="U526" s="161"/>
      <c r="V526" s="161"/>
      <c r="W526" s="161"/>
      <c r="X526" s="161"/>
      <c r="Y526" s="161"/>
      <c r="Z526" s="161"/>
      <c r="AA526" s="161"/>
      <c r="AB526" s="161"/>
      <c r="AC526" s="161"/>
      <c r="AD526" s="161"/>
    </row>
    <row r="527" spans="1:30" s="157" customFormat="1" ht="24.95" customHeight="1">
      <c r="A527" s="257"/>
      <c r="B527" s="258"/>
      <c r="C527" s="161"/>
      <c r="D527" s="155"/>
      <c r="E527" s="258"/>
      <c r="F527" s="161"/>
      <c r="G527" s="161"/>
      <c r="Q527" s="159"/>
      <c r="R527" s="160"/>
      <c r="S527" s="160"/>
      <c r="T527" s="160"/>
      <c r="U527" s="161"/>
      <c r="V527" s="161"/>
      <c r="W527" s="161"/>
      <c r="X527" s="161"/>
      <c r="Y527" s="161"/>
      <c r="Z527" s="161"/>
      <c r="AA527" s="161"/>
      <c r="AB527" s="161"/>
      <c r="AC527" s="161"/>
      <c r="AD527" s="161"/>
    </row>
    <row r="528" spans="1:30" s="157" customFormat="1" ht="24.95" customHeight="1">
      <c r="A528" s="257"/>
      <c r="B528" s="258"/>
      <c r="C528" s="161"/>
      <c r="D528" s="155"/>
      <c r="E528" s="258"/>
      <c r="F528" s="161"/>
      <c r="G528" s="161"/>
      <c r="Q528" s="159"/>
      <c r="R528" s="160"/>
      <c r="S528" s="160"/>
      <c r="T528" s="160"/>
      <c r="U528" s="161"/>
      <c r="V528" s="161"/>
      <c r="W528" s="161"/>
      <c r="X528" s="161"/>
      <c r="Y528" s="161"/>
      <c r="Z528" s="161"/>
      <c r="AA528" s="161"/>
      <c r="AB528" s="161"/>
      <c r="AC528" s="161"/>
      <c r="AD528" s="161"/>
    </row>
    <row r="529" spans="1:30" s="157" customFormat="1" ht="24.95" customHeight="1">
      <c r="A529" s="257"/>
      <c r="B529" s="258"/>
      <c r="C529" s="161"/>
      <c r="D529" s="155"/>
      <c r="E529" s="258"/>
      <c r="F529" s="161"/>
      <c r="G529" s="161"/>
      <c r="Q529" s="159"/>
      <c r="R529" s="160"/>
      <c r="S529" s="160"/>
      <c r="T529" s="160"/>
      <c r="U529" s="161"/>
      <c r="V529" s="161"/>
      <c r="W529" s="161"/>
      <c r="X529" s="161"/>
      <c r="Y529" s="161"/>
      <c r="Z529" s="161"/>
      <c r="AA529" s="161"/>
      <c r="AB529" s="161"/>
      <c r="AC529" s="161"/>
      <c r="AD529" s="161"/>
    </row>
    <row r="530" spans="1:30" s="157" customFormat="1" ht="24.95" customHeight="1">
      <c r="A530" s="257"/>
      <c r="B530" s="258"/>
      <c r="C530" s="161"/>
      <c r="D530" s="155"/>
      <c r="E530" s="258"/>
      <c r="F530" s="161"/>
      <c r="G530" s="161"/>
      <c r="Q530" s="159"/>
      <c r="R530" s="160"/>
      <c r="S530" s="160"/>
      <c r="T530" s="160"/>
      <c r="U530" s="161"/>
      <c r="V530" s="161"/>
      <c r="W530" s="161"/>
      <c r="X530" s="161"/>
      <c r="Y530" s="161"/>
      <c r="Z530" s="161"/>
      <c r="AA530" s="161"/>
      <c r="AB530" s="161"/>
      <c r="AC530" s="161"/>
      <c r="AD530" s="161"/>
    </row>
    <row r="531" spans="1:30" s="157" customFormat="1" ht="24.95" customHeight="1">
      <c r="A531" s="257"/>
      <c r="B531" s="258"/>
      <c r="C531" s="161"/>
      <c r="D531" s="155"/>
      <c r="E531" s="258"/>
      <c r="F531" s="161"/>
      <c r="G531" s="161"/>
      <c r="Q531" s="159"/>
      <c r="R531" s="160"/>
      <c r="S531" s="160"/>
      <c r="T531" s="160"/>
      <c r="U531" s="161"/>
      <c r="V531" s="161"/>
      <c r="W531" s="161"/>
      <c r="X531" s="161"/>
      <c r="Y531" s="161"/>
      <c r="Z531" s="161"/>
      <c r="AA531" s="161"/>
      <c r="AB531" s="161"/>
      <c r="AC531" s="161"/>
      <c r="AD531" s="161"/>
    </row>
    <row r="532" spans="1:30" s="157" customFormat="1" ht="24.95" customHeight="1">
      <c r="A532" s="257"/>
      <c r="B532" s="258"/>
      <c r="C532" s="161"/>
      <c r="D532" s="155"/>
      <c r="E532" s="258"/>
      <c r="F532" s="161"/>
      <c r="G532" s="161"/>
      <c r="Q532" s="159"/>
      <c r="R532" s="160"/>
      <c r="S532" s="160"/>
      <c r="T532" s="160"/>
      <c r="U532" s="161"/>
      <c r="V532" s="161"/>
      <c r="W532" s="161"/>
      <c r="X532" s="161"/>
      <c r="Y532" s="161"/>
      <c r="Z532" s="161"/>
      <c r="AA532" s="161"/>
      <c r="AB532" s="161"/>
      <c r="AC532" s="161"/>
      <c r="AD532" s="161"/>
    </row>
    <row r="533" spans="1:30" s="157" customFormat="1" ht="24.95" customHeight="1">
      <c r="A533" s="257"/>
      <c r="B533" s="258"/>
      <c r="C533" s="161"/>
      <c r="D533" s="155"/>
      <c r="E533" s="258"/>
      <c r="F533" s="161"/>
      <c r="G533" s="161"/>
      <c r="Q533" s="159"/>
      <c r="R533" s="160"/>
      <c r="S533" s="160"/>
      <c r="T533" s="160"/>
      <c r="U533" s="161"/>
      <c r="V533" s="161"/>
      <c r="W533" s="161"/>
      <c r="X533" s="161"/>
      <c r="Y533" s="161"/>
      <c r="Z533" s="161"/>
      <c r="AA533" s="161"/>
      <c r="AB533" s="161"/>
      <c r="AC533" s="161"/>
      <c r="AD533" s="161"/>
    </row>
    <row r="534" spans="1:30" s="157" customFormat="1" ht="24.95" customHeight="1">
      <c r="A534" s="257"/>
      <c r="B534" s="258"/>
      <c r="C534" s="161"/>
      <c r="D534" s="155"/>
      <c r="E534" s="258"/>
      <c r="F534" s="161"/>
      <c r="G534" s="161"/>
      <c r="Q534" s="159"/>
      <c r="R534" s="160"/>
      <c r="S534" s="160"/>
      <c r="T534" s="160"/>
      <c r="U534" s="161"/>
      <c r="V534" s="161"/>
      <c r="W534" s="161"/>
      <c r="X534" s="161"/>
      <c r="Y534" s="161"/>
      <c r="Z534" s="161"/>
      <c r="AA534" s="161"/>
      <c r="AB534" s="161"/>
      <c r="AC534" s="161"/>
      <c r="AD534" s="161"/>
    </row>
    <row r="535" spans="1:30" s="157" customFormat="1" ht="24.95" customHeight="1">
      <c r="A535" s="257"/>
      <c r="B535" s="258"/>
      <c r="C535" s="161"/>
      <c r="D535" s="155"/>
      <c r="E535" s="258"/>
      <c r="F535" s="161"/>
      <c r="G535" s="161"/>
      <c r="Q535" s="159"/>
      <c r="R535" s="160"/>
      <c r="S535" s="160"/>
      <c r="T535" s="160"/>
      <c r="U535" s="161"/>
      <c r="V535" s="161"/>
      <c r="W535" s="161"/>
      <c r="X535" s="161"/>
      <c r="Y535" s="161"/>
      <c r="Z535" s="161"/>
      <c r="AA535" s="161"/>
      <c r="AB535" s="161"/>
      <c r="AC535" s="161"/>
      <c r="AD535" s="161"/>
    </row>
    <row r="536" spans="1:30" s="157" customFormat="1" ht="24.95" customHeight="1">
      <c r="A536" s="257"/>
      <c r="B536" s="258"/>
      <c r="C536" s="161"/>
      <c r="D536" s="155"/>
      <c r="E536" s="258"/>
      <c r="F536" s="161"/>
      <c r="G536" s="161"/>
      <c r="Q536" s="159"/>
      <c r="R536" s="160"/>
      <c r="S536" s="160"/>
      <c r="T536" s="160"/>
      <c r="U536" s="161"/>
      <c r="V536" s="161"/>
      <c r="W536" s="161"/>
      <c r="X536" s="161"/>
      <c r="Y536" s="161"/>
      <c r="Z536" s="161"/>
      <c r="AA536" s="161"/>
      <c r="AB536" s="161"/>
      <c r="AC536" s="161"/>
      <c r="AD536" s="161"/>
    </row>
    <row r="537" spans="1:30" s="157" customFormat="1" ht="24.95" customHeight="1">
      <c r="A537" s="257"/>
      <c r="B537" s="258"/>
      <c r="C537" s="161"/>
      <c r="D537" s="155"/>
      <c r="E537" s="258"/>
      <c r="F537" s="161"/>
      <c r="G537" s="161"/>
      <c r="Q537" s="159"/>
      <c r="R537" s="160"/>
      <c r="S537" s="160"/>
      <c r="T537" s="160"/>
      <c r="U537" s="161"/>
      <c r="V537" s="161"/>
      <c r="W537" s="161"/>
      <c r="X537" s="161"/>
      <c r="Y537" s="161"/>
      <c r="Z537" s="161"/>
      <c r="AA537" s="161"/>
      <c r="AB537" s="161"/>
      <c r="AC537" s="161"/>
      <c r="AD537" s="161"/>
    </row>
    <row r="538" spans="1:30" s="157" customFormat="1" ht="24.95" customHeight="1">
      <c r="A538" s="257"/>
      <c r="B538" s="258"/>
      <c r="C538" s="161"/>
      <c r="D538" s="155"/>
      <c r="E538" s="258"/>
      <c r="F538" s="161"/>
      <c r="G538" s="161"/>
      <c r="Q538" s="159"/>
      <c r="R538" s="160"/>
      <c r="S538" s="160"/>
      <c r="T538" s="160"/>
      <c r="U538" s="161"/>
      <c r="V538" s="161"/>
      <c r="W538" s="161"/>
      <c r="X538" s="161"/>
      <c r="Y538" s="161"/>
      <c r="Z538" s="161"/>
      <c r="AA538" s="161"/>
      <c r="AB538" s="161"/>
      <c r="AC538" s="161"/>
      <c r="AD538" s="161"/>
    </row>
    <row r="539" spans="1:30" s="157" customFormat="1" ht="24.95" customHeight="1">
      <c r="A539" s="257"/>
      <c r="B539" s="258"/>
      <c r="C539" s="161"/>
      <c r="D539" s="155"/>
      <c r="E539" s="258"/>
      <c r="F539" s="161"/>
      <c r="G539" s="161"/>
      <c r="Q539" s="159"/>
      <c r="R539" s="160"/>
      <c r="S539" s="160"/>
      <c r="T539" s="160"/>
      <c r="U539" s="161"/>
      <c r="V539" s="161"/>
      <c r="W539" s="161"/>
      <c r="X539" s="161"/>
      <c r="Y539" s="161"/>
      <c r="Z539" s="161"/>
      <c r="AA539" s="161"/>
      <c r="AB539" s="161"/>
      <c r="AC539" s="161"/>
      <c r="AD539" s="161"/>
    </row>
    <row r="540" spans="1:30" s="157" customFormat="1" ht="24.95" customHeight="1">
      <c r="A540" s="257"/>
      <c r="B540" s="258"/>
      <c r="C540" s="161"/>
      <c r="D540" s="155"/>
      <c r="E540" s="258"/>
      <c r="F540" s="161"/>
      <c r="G540" s="161"/>
      <c r="Q540" s="159"/>
      <c r="R540" s="160"/>
      <c r="S540" s="160"/>
      <c r="T540" s="160"/>
      <c r="U540" s="161"/>
      <c r="V540" s="161"/>
      <c r="W540" s="161"/>
      <c r="X540" s="161"/>
      <c r="Y540" s="161"/>
      <c r="Z540" s="161"/>
      <c r="AA540" s="161"/>
      <c r="AB540" s="161"/>
      <c r="AC540" s="161"/>
      <c r="AD540" s="161"/>
    </row>
    <row r="541" spans="1:30" s="157" customFormat="1" ht="24.95" customHeight="1">
      <c r="A541" s="257"/>
      <c r="B541" s="258"/>
      <c r="C541" s="161"/>
      <c r="D541" s="155"/>
      <c r="E541" s="258"/>
      <c r="F541" s="161"/>
      <c r="G541" s="161"/>
      <c r="Q541" s="159"/>
      <c r="R541" s="160"/>
      <c r="S541" s="160"/>
      <c r="T541" s="160"/>
      <c r="U541" s="161"/>
      <c r="V541" s="161"/>
      <c r="W541" s="161"/>
      <c r="X541" s="161"/>
      <c r="Y541" s="161"/>
      <c r="Z541" s="161"/>
      <c r="AA541" s="161"/>
      <c r="AB541" s="161"/>
      <c r="AC541" s="161"/>
      <c r="AD541" s="161"/>
    </row>
    <row r="542" spans="1:30" s="157" customFormat="1" ht="24.95" customHeight="1">
      <c r="A542" s="257"/>
      <c r="B542" s="258"/>
      <c r="C542" s="161"/>
      <c r="D542" s="155"/>
      <c r="E542" s="258"/>
      <c r="F542" s="161"/>
      <c r="G542" s="161"/>
      <c r="Q542" s="159"/>
      <c r="R542" s="160"/>
      <c r="S542" s="160"/>
      <c r="T542" s="160"/>
      <c r="U542" s="161"/>
      <c r="V542" s="161"/>
      <c r="W542" s="161"/>
      <c r="X542" s="161"/>
      <c r="Y542" s="161"/>
      <c r="Z542" s="161"/>
      <c r="AA542" s="161"/>
      <c r="AB542" s="161"/>
      <c r="AC542" s="161"/>
      <c r="AD542" s="161"/>
    </row>
    <row r="543" spans="1:30" s="157" customFormat="1" ht="24.95" customHeight="1">
      <c r="A543" s="257"/>
      <c r="B543" s="258"/>
      <c r="C543" s="161"/>
      <c r="D543" s="155"/>
      <c r="E543" s="258"/>
      <c r="F543" s="161"/>
      <c r="G543" s="161"/>
      <c r="Q543" s="159"/>
      <c r="R543" s="160"/>
      <c r="S543" s="160"/>
      <c r="T543" s="160"/>
      <c r="U543" s="161"/>
      <c r="V543" s="161"/>
      <c r="W543" s="161"/>
      <c r="X543" s="161"/>
      <c r="Y543" s="161"/>
      <c r="Z543" s="161"/>
      <c r="AA543" s="161"/>
      <c r="AB543" s="161"/>
      <c r="AC543" s="161"/>
      <c r="AD543" s="161"/>
    </row>
    <row r="544" spans="1:30" s="157" customFormat="1" ht="24.95" customHeight="1">
      <c r="A544" s="257"/>
      <c r="B544" s="258"/>
      <c r="C544" s="161"/>
      <c r="D544" s="155"/>
      <c r="E544" s="258"/>
      <c r="F544" s="161"/>
      <c r="G544" s="161"/>
      <c r="Q544" s="159"/>
      <c r="R544" s="160"/>
      <c r="S544" s="160"/>
      <c r="T544" s="160"/>
      <c r="U544" s="161"/>
      <c r="V544" s="161"/>
      <c r="W544" s="161"/>
      <c r="X544" s="161"/>
      <c r="Y544" s="161"/>
      <c r="Z544" s="161"/>
      <c r="AA544" s="161"/>
      <c r="AB544" s="161"/>
      <c r="AC544" s="161"/>
      <c r="AD544" s="161"/>
    </row>
    <row r="545" spans="1:30" s="157" customFormat="1" ht="24.95" customHeight="1">
      <c r="A545" s="257"/>
      <c r="B545" s="258"/>
      <c r="C545" s="161"/>
      <c r="D545" s="155"/>
      <c r="E545" s="258"/>
      <c r="F545" s="161"/>
      <c r="G545" s="161"/>
      <c r="Q545" s="159"/>
      <c r="R545" s="160"/>
      <c r="S545" s="160"/>
      <c r="T545" s="160"/>
      <c r="U545" s="161"/>
      <c r="V545" s="161"/>
      <c r="W545" s="161"/>
      <c r="X545" s="161"/>
      <c r="Y545" s="161"/>
      <c r="Z545" s="161"/>
      <c r="AA545" s="161"/>
      <c r="AB545" s="161"/>
      <c r="AC545" s="161"/>
      <c r="AD545" s="161"/>
    </row>
    <row r="546" spans="1:30" s="157" customFormat="1" ht="24.95" customHeight="1">
      <c r="A546" s="257"/>
      <c r="B546" s="258"/>
      <c r="C546" s="161"/>
      <c r="D546" s="155"/>
      <c r="E546" s="258"/>
      <c r="F546" s="161"/>
      <c r="G546" s="161"/>
      <c r="Q546" s="159"/>
      <c r="R546" s="160"/>
      <c r="S546" s="160"/>
      <c r="T546" s="160"/>
      <c r="U546" s="161"/>
      <c r="V546" s="161"/>
      <c r="W546" s="161"/>
      <c r="X546" s="161"/>
      <c r="Y546" s="161"/>
      <c r="Z546" s="161"/>
      <c r="AA546" s="161"/>
      <c r="AB546" s="161"/>
      <c r="AC546" s="161"/>
      <c r="AD546" s="161"/>
    </row>
    <row r="547" spans="1:30" s="157" customFormat="1" ht="24.95" customHeight="1">
      <c r="A547" s="257"/>
      <c r="B547" s="258"/>
      <c r="C547" s="161"/>
      <c r="D547" s="155"/>
      <c r="E547" s="258"/>
      <c r="F547" s="161"/>
      <c r="G547" s="161"/>
      <c r="Q547" s="159"/>
      <c r="R547" s="160"/>
      <c r="S547" s="160"/>
      <c r="T547" s="160"/>
      <c r="U547" s="161"/>
      <c r="V547" s="161"/>
      <c r="W547" s="161"/>
      <c r="X547" s="161"/>
      <c r="Y547" s="161"/>
      <c r="Z547" s="161"/>
      <c r="AA547" s="161"/>
      <c r="AB547" s="161"/>
      <c r="AC547" s="161"/>
      <c r="AD547" s="161"/>
    </row>
    <row r="548" spans="1:30" s="157" customFormat="1" ht="24.95" customHeight="1">
      <c r="A548" s="257"/>
      <c r="B548" s="258"/>
      <c r="C548" s="161"/>
      <c r="D548" s="155"/>
      <c r="E548" s="258"/>
      <c r="F548" s="161"/>
      <c r="G548" s="161"/>
      <c r="Q548" s="159"/>
      <c r="R548" s="160"/>
      <c r="S548" s="160"/>
      <c r="T548" s="160"/>
      <c r="U548" s="161"/>
      <c r="V548" s="161"/>
      <c r="W548" s="161"/>
      <c r="X548" s="161"/>
      <c r="Y548" s="161"/>
      <c r="Z548" s="161"/>
      <c r="AA548" s="161"/>
      <c r="AB548" s="161"/>
      <c r="AC548" s="161"/>
      <c r="AD548" s="161"/>
    </row>
    <row r="549" spans="1:30" s="157" customFormat="1" ht="24.95" customHeight="1">
      <c r="A549" s="257"/>
      <c r="B549" s="258"/>
      <c r="C549" s="161"/>
      <c r="D549" s="155"/>
      <c r="E549" s="258"/>
      <c r="F549" s="161"/>
      <c r="G549" s="161"/>
      <c r="Q549" s="159"/>
      <c r="R549" s="160"/>
      <c r="S549" s="160"/>
      <c r="T549" s="160"/>
      <c r="U549" s="161"/>
      <c r="V549" s="161"/>
      <c r="W549" s="161"/>
      <c r="X549" s="161"/>
      <c r="Y549" s="161"/>
      <c r="Z549" s="161"/>
      <c r="AA549" s="161"/>
      <c r="AB549" s="161"/>
      <c r="AC549" s="161"/>
      <c r="AD549" s="161"/>
    </row>
    <row r="550" spans="1:30" s="157" customFormat="1" ht="24.95" customHeight="1">
      <c r="A550" s="257"/>
      <c r="B550" s="258"/>
      <c r="C550" s="161"/>
      <c r="D550" s="155"/>
      <c r="E550" s="258"/>
      <c r="F550" s="161"/>
      <c r="G550" s="161"/>
      <c r="Q550" s="159"/>
      <c r="R550" s="160"/>
      <c r="S550" s="160"/>
      <c r="T550" s="160"/>
      <c r="U550" s="161"/>
      <c r="V550" s="161"/>
      <c r="W550" s="161"/>
      <c r="X550" s="161"/>
      <c r="Y550" s="161"/>
      <c r="Z550" s="161"/>
      <c r="AA550" s="161"/>
      <c r="AB550" s="161"/>
      <c r="AC550" s="161"/>
      <c r="AD550" s="161"/>
    </row>
    <row r="551" spans="1:30" s="157" customFormat="1" ht="24.95" customHeight="1">
      <c r="A551" s="257"/>
      <c r="B551" s="258"/>
      <c r="C551" s="161"/>
      <c r="D551" s="155"/>
      <c r="E551" s="258"/>
      <c r="F551" s="161"/>
      <c r="G551" s="161"/>
      <c r="Q551" s="159"/>
      <c r="R551" s="160"/>
      <c r="S551" s="160"/>
      <c r="T551" s="160"/>
      <c r="U551" s="161"/>
      <c r="V551" s="161"/>
      <c r="W551" s="161"/>
      <c r="X551" s="161"/>
      <c r="Y551" s="161"/>
      <c r="Z551" s="161"/>
      <c r="AA551" s="161"/>
      <c r="AB551" s="161"/>
      <c r="AC551" s="161"/>
      <c r="AD551" s="161"/>
    </row>
    <row r="552" spans="1:30" s="157" customFormat="1" ht="24.95" customHeight="1">
      <c r="A552" s="257"/>
      <c r="B552" s="258"/>
      <c r="C552" s="161"/>
      <c r="D552" s="155"/>
      <c r="E552" s="258"/>
      <c r="F552" s="161"/>
      <c r="G552" s="161"/>
      <c r="Q552" s="159"/>
      <c r="R552" s="160"/>
      <c r="S552" s="160"/>
      <c r="T552" s="160"/>
      <c r="U552" s="161"/>
      <c r="V552" s="161"/>
      <c r="W552" s="161"/>
      <c r="X552" s="161"/>
      <c r="Y552" s="161"/>
      <c r="Z552" s="161"/>
      <c r="AA552" s="161"/>
      <c r="AB552" s="161"/>
      <c r="AC552" s="161"/>
      <c r="AD552" s="161"/>
    </row>
    <row r="553" spans="1:30" s="157" customFormat="1" ht="24.95" customHeight="1">
      <c r="A553" s="257"/>
      <c r="B553" s="258"/>
      <c r="C553" s="161"/>
      <c r="D553" s="155"/>
      <c r="E553" s="258"/>
      <c r="F553" s="161"/>
      <c r="G553" s="161"/>
      <c r="Q553" s="159"/>
      <c r="R553" s="160"/>
      <c r="S553" s="160"/>
      <c r="T553" s="160"/>
      <c r="U553" s="161"/>
      <c r="V553" s="161"/>
      <c r="W553" s="161"/>
      <c r="X553" s="161"/>
      <c r="Y553" s="161"/>
      <c r="Z553" s="161"/>
      <c r="AA553" s="161"/>
      <c r="AB553" s="161"/>
      <c r="AC553" s="161"/>
      <c r="AD553" s="161"/>
    </row>
    <row r="554" spans="1:30" s="157" customFormat="1" ht="24.95" customHeight="1">
      <c r="A554" s="257"/>
      <c r="B554" s="258"/>
      <c r="C554" s="161"/>
      <c r="D554" s="155"/>
      <c r="E554" s="258"/>
      <c r="F554" s="161"/>
      <c r="G554" s="161"/>
      <c r="Q554" s="159"/>
      <c r="R554" s="160"/>
      <c r="S554" s="160"/>
      <c r="T554" s="160"/>
      <c r="U554" s="161"/>
      <c r="V554" s="161"/>
      <c r="W554" s="161"/>
      <c r="X554" s="161"/>
      <c r="Y554" s="161"/>
      <c r="Z554" s="161"/>
      <c r="AA554" s="161"/>
      <c r="AB554" s="161"/>
      <c r="AC554" s="161"/>
      <c r="AD554" s="161"/>
    </row>
    <row r="555" spans="1:30" s="157" customFormat="1" ht="24.95" customHeight="1">
      <c r="A555" s="257"/>
      <c r="B555" s="258"/>
      <c r="C555" s="161"/>
      <c r="D555" s="155"/>
      <c r="E555" s="258"/>
      <c r="F555" s="161"/>
      <c r="G555" s="161"/>
      <c r="Q555" s="159"/>
      <c r="R555" s="160"/>
      <c r="S555" s="160"/>
      <c r="T555" s="160"/>
      <c r="U555" s="161"/>
      <c r="V555" s="161"/>
      <c r="W555" s="161"/>
      <c r="X555" s="161"/>
      <c r="Y555" s="161"/>
      <c r="Z555" s="161"/>
      <c r="AA555" s="161"/>
      <c r="AB555" s="161"/>
      <c r="AC555" s="161"/>
      <c r="AD555" s="161"/>
    </row>
    <row r="556" spans="1:30" s="157" customFormat="1" ht="24.95" customHeight="1">
      <c r="A556" s="257"/>
      <c r="B556" s="258"/>
      <c r="C556" s="161"/>
      <c r="D556" s="155"/>
      <c r="E556" s="258"/>
      <c r="F556" s="161"/>
      <c r="G556" s="161"/>
      <c r="Q556" s="159"/>
      <c r="R556" s="160"/>
      <c r="S556" s="160"/>
      <c r="T556" s="160"/>
      <c r="U556" s="161"/>
      <c r="V556" s="161"/>
      <c r="W556" s="161"/>
      <c r="X556" s="161"/>
      <c r="Y556" s="161"/>
      <c r="Z556" s="161"/>
      <c r="AA556" s="161"/>
      <c r="AB556" s="161"/>
      <c r="AC556" s="161"/>
      <c r="AD556" s="161"/>
    </row>
    <row r="557" spans="1:30" s="157" customFormat="1" ht="24.95" customHeight="1">
      <c r="A557" s="257"/>
      <c r="B557" s="258"/>
      <c r="C557" s="161"/>
      <c r="D557" s="155"/>
      <c r="E557" s="258"/>
      <c r="F557" s="161"/>
      <c r="G557" s="161"/>
      <c r="Q557" s="159"/>
      <c r="R557" s="160"/>
      <c r="S557" s="160"/>
      <c r="T557" s="160"/>
      <c r="U557" s="161"/>
      <c r="V557" s="161"/>
      <c r="W557" s="161"/>
      <c r="X557" s="161"/>
      <c r="Y557" s="161"/>
      <c r="Z557" s="161"/>
      <c r="AA557" s="161"/>
      <c r="AB557" s="161"/>
      <c r="AC557" s="161"/>
      <c r="AD557" s="161"/>
    </row>
    <row r="558" spans="1:30" s="157" customFormat="1" ht="24.95" customHeight="1">
      <c r="A558" s="257"/>
      <c r="B558" s="258"/>
      <c r="C558" s="161"/>
      <c r="D558" s="155"/>
      <c r="E558" s="258"/>
      <c r="F558" s="161"/>
      <c r="G558" s="161"/>
      <c r="Q558" s="159"/>
      <c r="R558" s="160"/>
      <c r="S558" s="160"/>
      <c r="T558" s="160"/>
      <c r="U558" s="161"/>
      <c r="V558" s="161"/>
      <c r="W558" s="161"/>
      <c r="X558" s="161"/>
      <c r="Y558" s="161"/>
      <c r="Z558" s="161"/>
      <c r="AA558" s="161"/>
      <c r="AB558" s="161"/>
      <c r="AC558" s="161"/>
      <c r="AD558" s="161"/>
    </row>
    <row r="559" spans="1:30" s="157" customFormat="1" ht="24.95" customHeight="1">
      <c r="A559" s="257"/>
      <c r="B559" s="258"/>
      <c r="C559" s="161"/>
      <c r="D559" s="155"/>
      <c r="E559" s="258"/>
      <c r="F559" s="161"/>
      <c r="G559" s="161"/>
      <c r="Q559" s="159"/>
      <c r="R559" s="160"/>
      <c r="S559" s="160"/>
      <c r="T559" s="160"/>
      <c r="U559" s="161"/>
      <c r="V559" s="161"/>
      <c r="W559" s="161"/>
      <c r="X559" s="161"/>
      <c r="Y559" s="161"/>
      <c r="Z559" s="161"/>
      <c r="AA559" s="161"/>
      <c r="AB559" s="161"/>
      <c r="AC559" s="161"/>
      <c r="AD559" s="161"/>
    </row>
    <row r="560" spans="1:30" s="157" customFormat="1" ht="24.95" customHeight="1">
      <c r="A560" s="257"/>
      <c r="B560" s="258"/>
      <c r="C560" s="161"/>
      <c r="D560" s="155"/>
      <c r="E560" s="258"/>
      <c r="F560" s="161"/>
      <c r="G560" s="161"/>
      <c r="Q560" s="159"/>
      <c r="R560" s="160"/>
      <c r="S560" s="160"/>
      <c r="T560" s="160"/>
      <c r="U560" s="161"/>
      <c r="V560" s="161"/>
      <c r="W560" s="161"/>
      <c r="X560" s="161"/>
      <c r="Y560" s="161"/>
      <c r="Z560" s="161"/>
      <c r="AA560" s="161"/>
      <c r="AB560" s="161"/>
      <c r="AC560" s="161"/>
      <c r="AD560" s="161"/>
    </row>
    <row r="561" spans="1:30" s="157" customFormat="1" ht="24.95" customHeight="1">
      <c r="A561" s="257"/>
      <c r="B561" s="258"/>
      <c r="C561" s="161"/>
      <c r="D561" s="155"/>
      <c r="E561" s="258"/>
      <c r="F561" s="161"/>
      <c r="G561" s="161"/>
      <c r="Q561" s="159"/>
      <c r="R561" s="160"/>
      <c r="S561" s="160"/>
      <c r="T561" s="160"/>
      <c r="U561" s="161"/>
      <c r="V561" s="161"/>
      <c r="W561" s="161"/>
      <c r="X561" s="161"/>
      <c r="Y561" s="161"/>
      <c r="Z561" s="161"/>
      <c r="AA561" s="161"/>
      <c r="AB561" s="161"/>
      <c r="AC561" s="161"/>
      <c r="AD561" s="161"/>
    </row>
    <row r="562" spans="1:30" s="157" customFormat="1" ht="24.95" customHeight="1">
      <c r="A562" s="257"/>
      <c r="B562" s="258"/>
      <c r="C562" s="161"/>
      <c r="D562" s="155"/>
      <c r="E562" s="258"/>
      <c r="F562" s="161"/>
      <c r="G562" s="161"/>
      <c r="Q562" s="159"/>
      <c r="R562" s="160"/>
      <c r="S562" s="160"/>
      <c r="T562" s="160"/>
      <c r="U562" s="161"/>
      <c r="V562" s="161"/>
      <c r="W562" s="161"/>
      <c r="X562" s="161"/>
      <c r="Y562" s="161"/>
      <c r="Z562" s="161"/>
      <c r="AA562" s="161"/>
      <c r="AB562" s="161"/>
      <c r="AC562" s="161"/>
      <c r="AD562" s="161"/>
    </row>
    <row r="563" spans="1:30" s="157" customFormat="1" ht="24.95" customHeight="1">
      <c r="A563" s="257"/>
      <c r="B563" s="258"/>
      <c r="C563" s="161"/>
      <c r="D563" s="155"/>
      <c r="E563" s="258"/>
      <c r="F563" s="161"/>
      <c r="G563" s="161"/>
      <c r="Q563" s="159"/>
      <c r="R563" s="160"/>
      <c r="S563" s="160"/>
      <c r="T563" s="160"/>
      <c r="U563" s="161"/>
      <c r="V563" s="161"/>
      <c r="W563" s="161"/>
      <c r="X563" s="161"/>
      <c r="Y563" s="161"/>
      <c r="Z563" s="161"/>
      <c r="AA563" s="161"/>
      <c r="AB563" s="161"/>
      <c r="AC563" s="161"/>
      <c r="AD563" s="161"/>
    </row>
    <row r="564" spans="1:30" s="157" customFormat="1" ht="24.95" customHeight="1">
      <c r="A564" s="257"/>
      <c r="B564" s="258"/>
      <c r="C564" s="161"/>
      <c r="D564" s="155"/>
      <c r="E564" s="258"/>
      <c r="F564" s="161"/>
      <c r="G564" s="161"/>
      <c r="Q564" s="159"/>
      <c r="R564" s="160"/>
      <c r="S564" s="160"/>
      <c r="T564" s="160"/>
      <c r="U564" s="161"/>
      <c r="V564" s="161"/>
      <c r="W564" s="161"/>
      <c r="X564" s="161"/>
      <c r="Y564" s="161"/>
      <c r="Z564" s="161"/>
      <c r="AA564" s="161"/>
      <c r="AB564" s="161"/>
      <c r="AC564" s="161"/>
      <c r="AD564" s="161"/>
    </row>
    <row r="565" spans="1:30" s="157" customFormat="1" ht="24.95" customHeight="1">
      <c r="A565" s="257"/>
      <c r="B565" s="258"/>
      <c r="C565" s="161"/>
      <c r="D565" s="155"/>
      <c r="E565" s="258"/>
      <c r="F565" s="161"/>
      <c r="G565" s="161"/>
      <c r="Q565" s="159"/>
      <c r="R565" s="160"/>
      <c r="S565" s="160"/>
      <c r="T565" s="160"/>
      <c r="U565" s="161"/>
      <c r="V565" s="161"/>
      <c r="W565" s="161"/>
      <c r="X565" s="161"/>
      <c r="Y565" s="161"/>
      <c r="Z565" s="161"/>
      <c r="AA565" s="161"/>
      <c r="AB565" s="161"/>
      <c r="AC565" s="161"/>
      <c r="AD565" s="161"/>
    </row>
    <row r="566" spans="1:30" s="157" customFormat="1" ht="24.95" customHeight="1">
      <c r="A566" s="257"/>
      <c r="B566" s="258"/>
      <c r="C566" s="161"/>
      <c r="D566" s="155"/>
      <c r="E566" s="258"/>
      <c r="F566" s="161"/>
      <c r="G566" s="161"/>
      <c r="Q566" s="159"/>
      <c r="R566" s="160"/>
      <c r="S566" s="160"/>
      <c r="T566" s="160"/>
      <c r="U566" s="161"/>
      <c r="V566" s="161"/>
      <c r="W566" s="161"/>
      <c r="X566" s="161"/>
      <c r="Y566" s="161"/>
      <c r="Z566" s="161"/>
      <c r="AA566" s="161"/>
      <c r="AB566" s="161"/>
      <c r="AC566" s="161"/>
      <c r="AD566" s="161"/>
    </row>
    <row r="567" spans="1:30" s="157" customFormat="1" ht="24.95" customHeight="1">
      <c r="A567" s="257"/>
      <c r="B567" s="258"/>
      <c r="C567" s="161"/>
      <c r="D567" s="155"/>
      <c r="E567" s="258"/>
      <c r="F567" s="161"/>
      <c r="G567" s="161"/>
      <c r="Q567" s="159"/>
      <c r="R567" s="160"/>
      <c r="S567" s="160"/>
      <c r="T567" s="160"/>
      <c r="U567" s="161"/>
      <c r="V567" s="161"/>
      <c r="W567" s="161"/>
      <c r="X567" s="161"/>
      <c r="Y567" s="161"/>
      <c r="Z567" s="161"/>
      <c r="AA567" s="161"/>
      <c r="AB567" s="161"/>
      <c r="AC567" s="161"/>
      <c r="AD567" s="161"/>
    </row>
    <row r="568" spans="1:30" s="157" customFormat="1" ht="24.95" customHeight="1">
      <c r="A568" s="257"/>
      <c r="B568" s="258"/>
      <c r="C568" s="161"/>
      <c r="D568" s="155"/>
      <c r="E568" s="258"/>
      <c r="F568" s="161"/>
      <c r="G568" s="161"/>
      <c r="Q568" s="159"/>
      <c r="R568" s="160"/>
      <c r="S568" s="160"/>
      <c r="T568" s="160"/>
      <c r="U568" s="161"/>
      <c r="V568" s="161"/>
      <c r="W568" s="161"/>
      <c r="X568" s="161"/>
      <c r="Y568" s="161"/>
      <c r="Z568" s="161"/>
      <c r="AA568" s="161"/>
      <c r="AB568" s="161"/>
      <c r="AC568" s="161"/>
      <c r="AD568" s="161"/>
    </row>
    <row r="569" spans="1:30" s="157" customFormat="1" ht="24.95" customHeight="1">
      <c r="A569" s="257"/>
      <c r="B569" s="258"/>
      <c r="C569" s="161"/>
      <c r="D569" s="155"/>
      <c r="E569" s="258"/>
      <c r="F569" s="161"/>
      <c r="G569" s="161"/>
      <c r="Q569" s="159"/>
      <c r="R569" s="160"/>
      <c r="S569" s="160"/>
      <c r="T569" s="160"/>
      <c r="U569" s="161"/>
      <c r="V569" s="161"/>
      <c r="W569" s="161"/>
      <c r="X569" s="161"/>
      <c r="Y569" s="161"/>
      <c r="Z569" s="161"/>
      <c r="AA569" s="161"/>
      <c r="AB569" s="161"/>
      <c r="AC569" s="161"/>
      <c r="AD569" s="161"/>
    </row>
    <row r="570" spans="1:30" s="157" customFormat="1" ht="24.95" customHeight="1">
      <c r="A570" s="257"/>
      <c r="B570" s="258"/>
      <c r="C570" s="161"/>
      <c r="D570" s="155"/>
      <c r="E570" s="258"/>
      <c r="F570" s="161"/>
      <c r="G570" s="161"/>
      <c r="Q570" s="159"/>
      <c r="R570" s="160"/>
      <c r="S570" s="160"/>
      <c r="T570" s="160"/>
      <c r="U570" s="161"/>
      <c r="V570" s="161"/>
      <c r="W570" s="161"/>
      <c r="X570" s="161"/>
      <c r="Y570" s="161"/>
      <c r="Z570" s="161"/>
      <c r="AA570" s="161"/>
      <c r="AB570" s="161"/>
      <c r="AC570" s="161"/>
      <c r="AD570" s="161"/>
    </row>
    <row r="571" spans="1:30" s="157" customFormat="1" ht="24.95" customHeight="1">
      <c r="A571" s="257"/>
      <c r="B571" s="258"/>
      <c r="C571" s="161"/>
      <c r="D571" s="155"/>
      <c r="E571" s="258"/>
      <c r="F571" s="161"/>
      <c r="G571" s="161"/>
      <c r="Q571" s="159"/>
      <c r="R571" s="160"/>
      <c r="S571" s="160"/>
      <c r="T571" s="160"/>
      <c r="U571" s="161"/>
      <c r="V571" s="161"/>
      <c r="W571" s="161"/>
      <c r="X571" s="161"/>
      <c r="Y571" s="161"/>
      <c r="Z571" s="161"/>
      <c r="AA571" s="161"/>
      <c r="AB571" s="161"/>
      <c r="AC571" s="161"/>
      <c r="AD571" s="161"/>
    </row>
    <row r="572" spans="1:30" s="157" customFormat="1" ht="24.95" customHeight="1">
      <c r="A572" s="257"/>
      <c r="B572" s="258"/>
      <c r="C572" s="161"/>
      <c r="D572" s="155"/>
      <c r="E572" s="258"/>
      <c r="F572" s="161"/>
      <c r="G572" s="161"/>
      <c r="Q572" s="159"/>
      <c r="R572" s="160"/>
      <c r="S572" s="160"/>
      <c r="T572" s="160"/>
      <c r="U572" s="161"/>
      <c r="V572" s="161"/>
      <c r="W572" s="161"/>
      <c r="X572" s="161"/>
      <c r="Y572" s="161"/>
      <c r="Z572" s="161"/>
      <c r="AA572" s="161"/>
      <c r="AB572" s="161"/>
      <c r="AC572" s="161"/>
      <c r="AD572" s="161"/>
    </row>
    <row r="573" spans="1:30" s="157" customFormat="1" ht="24.95" customHeight="1">
      <c r="A573" s="257"/>
      <c r="B573" s="258"/>
      <c r="C573" s="161"/>
      <c r="D573" s="155"/>
      <c r="E573" s="258"/>
      <c r="F573" s="161"/>
      <c r="G573" s="161"/>
      <c r="Q573" s="159"/>
      <c r="R573" s="160"/>
      <c r="S573" s="160"/>
      <c r="T573" s="160"/>
      <c r="U573" s="161"/>
      <c r="V573" s="161"/>
      <c r="W573" s="161"/>
      <c r="X573" s="161"/>
      <c r="Y573" s="161"/>
      <c r="Z573" s="161"/>
      <c r="AA573" s="161"/>
      <c r="AB573" s="161"/>
      <c r="AC573" s="161"/>
      <c r="AD573" s="161"/>
    </row>
    <row r="574" spans="1:30" s="157" customFormat="1" ht="24.95" customHeight="1">
      <c r="A574" s="257"/>
      <c r="B574" s="258"/>
      <c r="C574" s="161"/>
      <c r="D574" s="155"/>
      <c r="E574" s="258"/>
      <c r="F574" s="161"/>
      <c r="G574" s="161"/>
      <c r="Q574" s="159"/>
      <c r="R574" s="160"/>
      <c r="S574" s="160"/>
      <c r="T574" s="160"/>
      <c r="U574" s="161"/>
      <c r="V574" s="161"/>
      <c r="W574" s="161"/>
      <c r="X574" s="161"/>
      <c r="Y574" s="161"/>
      <c r="Z574" s="161"/>
      <c r="AA574" s="161"/>
      <c r="AB574" s="161"/>
      <c r="AC574" s="161"/>
      <c r="AD574" s="161"/>
    </row>
    <row r="575" spans="1:30" s="157" customFormat="1" ht="24.95" customHeight="1">
      <c r="A575" s="257"/>
      <c r="B575" s="258"/>
      <c r="C575" s="161"/>
      <c r="D575" s="155"/>
      <c r="E575" s="258"/>
      <c r="F575" s="161"/>
      <c r="G575" s="161"/>
      <c r="Q575" s="159"/>
      <c r="R575" s="160"/>
      <c r="S575" s="160"/>
      <c r="T575" s="160"/>
      <c r="U575" s="161"/>
      <c r="V575" s="161"/>
      <c r="W575" s="161"/>
      <c r="X575" s="161"/>
      <c r="Y575" s="161"/>
      <c r="Z575" s="161"/>
      <c r="AA575" s="161"/>
      <c r="AB575" s="161"/>
      <c r="AC575" s="161"/>
      <c r="AD575" s="161"/>
    </row>
    <row r="576" spans="1:30" s="157" customFormat="1" ht="24.95" customHeight="1">
      <c r="A576" s="257"/>
      <c r="B576" s="258"/>
      <c r="C576" s="161"/>
      <c r="D576" s="155"/>
      <c r="E576" s="258"/>
      <c r="F576" s="161"/>
      <c r="G576" s="161"/>
      <c r="Q576" s="159"/>
      <c r="R576" s="160"/>
      <c r="S576" s="160"/>
      <c r="T576" s="160"/>
      <c r="U576" s="161"/>
      <c r="V576" s="161"/>
      <c r="W576" s="161"/>
      <c r="X576" s="161"/>
      <c r="Y576" s="161"/>
      <c r="Z576" s="161"/>
      <c r="AA576" s="161"/>
      <c r="AB576" s="161"/>
      <c r="AC576" s="161"/>
      <c r="AD576" s="161"/>
    </row>
    <row r="577" spans="1:30" s="157" customFormat="1" ht="24.95" customHeight="1">
      <c r="A577" s="257"/>
      <c r="B577" s="258"/>
      <c r="C577" s="161"/>
      <c r="D577" s="155"/>
      <c r="E577" s="258"/>
      <c r="F577" s="161"/>
      <c r="G577" s="161"/>
      <c r="Q577" s="159"/>
      <c r="R577" s="160"/>
      <c r="S577" s="160"/>
      <c r="T577" s="160"/>
      <c r="U577" s="161"/>
      <c r="V577" s="161"/>
      <c r="W577" s="161"/>
      <c r="X577" s="161"/>
      <c r="Y577" s="161"/>
      <c r="Z577" s="161"/>
      <c r="AA577" s="161"/>
      <c r="AB577" s="161"/>
      <c r="AC577" s="161"/>
      <c r="AD577" s="161"/>
    </row>
    <row r="578" spans="1:30" s="157" customFormat="1" ht="24.95" customHeight="1">
      <c r="A578" s="257"/>
      <c r="B578" s="258"/>
      <c r="C578" s="161"/>
      <c r="D578" s="155"/>
      <c r="E578" s="258"/>
      <c r="F578" s="161"/>
      <c r="G578" s="161"/>
      <c r="Q578" s="159"/>
      <c r="R578" s="160"/>
      <c r="S578" s="160"/>
      <c r="T578" s="160"/>
      <c r="U578" s="161"/>
      <c r="V578" s="161"/>
      <c r="W578" s="161"/>
      <c r="X578" s="161"/>
      <c r="Y578" s="161"/>
      <c r="Z578" s="161"/>
      <c r="AA578" s="161"/>
      <c r="AB578" s="161"/>
      <c r="AC578" s="161"/>
      <c r="AD578" s="161"/>
    </row>
    <row r="579" spans="1:30" s="157" customFormat="1" ht="24.95" customHeight="1">
      <c r="A579" s="257"/>
      <c r="B579" s="258"/>
      <c r="C579" s="161"/>
      <c r="D579" s="155"/>
      <c r="E579" s="258"/>
      <c r="F579" s="161"/>
      <c r="G579" s="161"/>
      <c r="Q579" s="159"/>
      <c r="R579" s="160"/>
      <c r="S579" s="160"/>
      <c r="T579" s="160"/>
      <c r="U579" s="161"/>
      <c r="V579" s="161"/>
      <c r="W579" s="161"/>
      <c r="X579" s="161"/>
      <c r="Y579" s="161"/>
      <c r="Z579" s="161"/>
      <c r="AA579" s="161"/>
      <c r="AB579" s="161"/>
      <c r="AC579" s="161"/>
      <c r="AD579" s="161"/>
    </row>
    <row r="580" spans="1:30" s="157" customFormat="1" ht="24.95" customHeight="1">
      <c r="A580" s="257"/>
      <c r="B580" s="258"/>
      <c r="C580" s="161"/>
      <c r="D580" s="155"/>
      <c r="E580" s="258"/>
      <c r="F580" s="161"/>
      <c r="G580" s="161"/>
      <c r="Q580" s="159"/>
      <c r="R580" s="160"/>
      <c r="S580" s="160"/>
      <c r="T580" s="160"/>
      <c r="U580" s="161"/>
      <c r="V580" s="161"/>
      <c r="W580" s="161"/>
      <c r="X580" s="161"/>
      <c r="Y580" s="161"/>
      <c r="Z580" s="161"/>
      <c r="AA580" s="161"/>
      <c r="AB580" s="161"/>
      <c r="AC580" s="161"/>
      <c r="AD580" s="161"/>
    </row>
    <row r="581" spans="1:30" s="157" customFormat="1" ht="24.95" customHeight="1">
      <c r="A581" s="257"/>
      <c r="B581" s="258"/>
      <c r="C581" s="161"/>
      <c r="D581" s="155"/>
      <c r="E581" s="258"/>
      <c r="F581" s="161"/>
      <c r="G581" s="161"/>
      <c r="Q581" s="159"/>
      <c r="R581" s="160"/>
      <c r="S581" s="160"/>
      <c r="T581" s="160"/>
      <c r="U581" s="161"/>
      <c r="V581" s="161"/>
      <c r="W581" s="161"/>
      <c r="X581" s="161"/>
      <c r="Y581" s="161"/>
      <c r="Z581" s="161"/>
      <c r="AA581" s="161"/>
      <c r="AB581" s="161"/>
      <c r="AC581" s="161"/>
      <c r="AD581" s="161"/>
    </row>
    <row r="582" spans="1:30" s="157" customFormat="1" ht="24.95" customHeight="1">
      <c r="A582" s="257"/>
      <c r="B582" s="258"/>
      <c r="C582" s="161"/>
      <c r="D582" s="155"/>
      <c r="E582" s="258"/>
      <c r="F582" s="161"/>
      <c r="G582" s="161"/>
      <c r="Q582" s="159"/>
      <c r="R582" s="160"/>
      <c r="S582" s="160"/>
      <c r="T582" s="160"/>
      <c r="U582" s="161"/>
      <c r="V582" s="161"/>
      <c r="W582" s="161"/>
      <c r="X582" s="161"/>
      <c r="Y582" s="161"/>
      <c r="Z582" s="161"/>
      <c r="AA582" s="161"/>
      <c r="AB582" s="161"/>
      <c r="AC582" s="161"/>
      <c r="AD582" s="161"/>
    </row>
    <row r="583" spans="1:30" s="157" customFormat="1" ht="24.95" customHeight="1">
      <c r="A583" s="257"/>
      <c r="B583" s="258"/>
      <c r="C583" s="161"/>
      <c r="D583" s="155"/>
      <c r="E583" s="258"/>
      <c r="F583" s="161"/>
      <c r="G583" s="161"/>
      <c r="Q583" s="159"/>
      <c r="R583" s="160"/>
      <c r="S583" s="160"/>
      <c r="T583" s="160"/>
      <c r="U583" s="161"/>
      <c r="V583" s="161"/>
      <c r="W583" s="161"/>
      <c r="X583" s="161"/>
      <c r="Y583" s="161"/>
      <c r="Z583" s="161"/>
      <c r="AA583" s="161"/>
      <c r="AB583" s="161"/>
      <c r="AC583" s="161"/>
      <c r="AD583" s="161"/>
    </row>
    <row r="584" spans="1:30" s="157" customFormat="1" ht="24.95" customHeight="1">
      <c r="A584" s="257"/>
      <c r="B584" s="258"/>
      <c r="C584" s="161"/>
      <c r="D584" s="155"/>
      <c r="E584" s="258"/>
      <c r="F584" s="161"/>
      <c r="G584" s="161"/>
      <c r="Q584" s="159"/>
      <c r="R584" s="160"/>
      <c r="S584" s="160"/>
      <c r="T584" s="160"/>
      <c r="U584" s="161"/>
      <c r="V584" s="161"/>
      <c r="W584" s="161"/>
      <c r="X584" s="161"/>
      <c r="Y584" s="161"/>
      <c r="Z584" s="161"/>
      <c r="AA584" s="161"/>
      <c r="AB584" s="161"/>
      <c r="AC584" s="161"/>
      <c r="AD584" s="161"/>
    </row>
    <row r="585" spans="1:30" s="157" customFormat="1" ht="24.95" customHeight="1">
      <c r="A585" s="257"/>
      <c r="B585" s="258"/>
      <c r="C585" s="161"/>
      <c r="D585" s="155"/>
      <c r="E585" s="258"/>
      <c r="F585" s="161"/>
      <c r="G585" s="161"/>
      <c r="Q585" s="159"/>
      <c r="R585" s="160"/>
      <c r="S585" s="160"/>
      <c r="T585" s="160"/>
      <c r="U585" s="161"/>
      <c r="V585" s="161"/>
      <c r="W585" s="161"/>
      <c r="X585" s="161"/>
      <c r="Y585" s="161"/>
      <c r="Z585" s="161"/>
      <c r="AA585" s="161"/>
      <c r="AB585" s="161"/>
      <c r="AC585" s="161"/>
      <c r="AD585" s="161"/>
    </row>
    <row r="586" spans="1:30" s="157" customFormat="1" ht="24.95" customHeight="1">
      <c r="A586" s="257"/>
      <c r="B586" s="258"/>
      <c r="C586" s="161"/>
      <c r="D586" s="155"/>
      <c r="E586" s="258"/>
      <c r="F586" s="161"/>
      <c r="G586" s="161"/>
      <c r="Q586" s="159"/>
      <c r="R586" s="160"/>
      <c r="S586" s="160"/>
      <c r="T586" s="160"/>
      <c r="U586" s="161"/>
      <c r="V586" s="161"/>
      <c r="W586" s="161"/>
      <c r="X586" s="161"/>
      <c r="Y586" s="161"/>
      <c r="Z586" s="161"/>
      <c r="AA586" s="161"/>
      <c r="AB586" s="161"/>
      <c r="AC586" s="161"/>
      <c r="AD586" s="161"/>
    </row>
    <row r="587" spans="1:30" s="157" customFormat="1" ht="24.95" customHeight="1">
      <c r="A587" s="257"/>
      <c r="B587" s="258"/>
      <c r="C587" s="161"/>
      <c r="D587" s="155"/>
      <c r="E587" s="258"/>
      <c r="F587" s="161"/>
      <c r="G587" s="161"/>
      <c r="Q587" s="159"/>
      <c r="R587" s="160"/>
      <c r="S587" s="160"/>
      <c r="T587" s="160"/>
      <c r="U587" s="161"/>
      <c r="V587" s="161"/>
      <c r="W587" s="161"/>
      <c r="X587" s="161"/>
      <c r="Y587" s="161"/>
      <c r="Z587" s="161"/>
      <c r="AA587" s="161"/>
      <c r="AB587" s="161"/>
      <c r="AC587" s="161"/>
      <c r="AD587" s="161"/>
    </row>
    <row r="588" spans="1:30" s="157" customFormat="1" ht="24.95" customHeight="1">
      <c r="A588" s="257"/>
      <c r="B588" s="258"/>
      <c r="C588" s="161"/>
      <c r="D588" s="155"/>
      <c r="E588" s="258"/>
      <c r="F588" s="161"/>
      <c r="G588" s="161"/>
      <c r="Q588" s="159"/>
      <c r="R588" s="160"/>
      <c r="S588" s="160"/>
      <c r="T588" s="160"/>
      <c r="U588" s="161"/>
      <c r="V588" s="161"/>
      <c r="W588" s="161"/>
      <c r="X588" s="161"/>
      <c r="Y588" s="161"/>
      <c r="Z588" s="161"/>
      <c r="AA588" s="161"/>
      <c r="AB588" s="161"/>
      <c r="AC588" s="161"/>
      <c r="AD588" s="161"/>
    </row>
    <row r="589" spans="1:30" s="157" customFormat="1" ht="24.95" customHeight="1">
      <c r="A589" s="257"/>
      <c r="B589" s="258"/>
      <c r="C589" s="161"/>
      <c r="D589" s="155"/>
      <c r="E589" s="258"/>
      <c r="F589" s="161"/>
      <c r="G589" s="161"/>
      <c r="Q589" s="159"/>
      <c r="R589" s="160"/>
      <c r="S589" s="160"/>
      <c r="T589" s="160"/>
      <c r="U589" s="161"/>
      <c r="V589" s="161"/>
      <c r="W589" s="161"/>
      <c r="X589" s="161"/>
      <c r="Y589" s="161"/>
      <c r="Z589" s="161"/>
      <c r="AA589" s="161"/>
      <c r="AB589" s="161"/>
      <c r="AC589" s="161"/>
      <c r="AD589" s="161"/>
    </row>
    <row r="590" spans="1:30" s="157" customFormat="1" ht="24.95" customHeight="1">
      <c r="A590" s="257"/>
      <c r="B590" s="258"/>
      <c r="C590" s="161"/>
      <c r="D590" s="155"/>
      <c r="E590" s="258"/>
      <c r="F590" s="161"/>
      <c r="G590" s="161"/>
      <c r="Q590" s="159"/>
      <c r="R590" s="160"/>
      <c r="S590" s="160"/>
      <c r="T590" s="160"/>
      <c r="U590" s="161"/>
      <c r="V590" s="161"/>
      <c r="W590" s="161"/>
      <c r="X590" s="161"/>
      <c r="Y590" s="161"/>
      <c r="Z590" s="161"/>
      <c r="AA590" s="161"/>
      <c r="AB590" s="161"/>
      <c r="AC590" s="161"/>
      <c r="AD590" s="161"/>
    </row>
    <row r="591" spans="1:30" s="157" customFormat="1" ht="24.95" customHeight="1">
      <c r="A591" s="257"/>
      <c r="B591" s="258"/>
      <c r="C591" s="161"/>
      <c r="D591" s="155"/>
      <c r="E591" s="258"/>
      <c r="F591" s="161"/>
      <c r="G591" s="161"/>
      <c r="Q591" s="159"/>
      <c r="R591" s="160"/>
      <c r="S591" s="160"/>
      <c r="T591" s="160"/>
      <c r="U591" s="161"/>
      <c r="V591" s="161"/>
      <c r="W591" s="161"/>
      <c r="X591" s="161"/>
      <c r="Y591" s="161"/>
      <c r="Z591" s="161"/>
      <c r="AA591" s="161"/>
      <c r="AB591" s="161"/>
      <c r="AC591" s="161"/>
      <c r="AD591" s="161"/>
    </row>
    <row r="592" spans="1:30" s="157" customFormat="1" ht="24.95" customHeight="1">
      <c r="A592" s="257"/>
      <c r="B592" s="258"/>
      <c r="C592" s="161"/>
      <c r="D592" s="155"/>
      <c r="E592" s="258"/>
      <c r="F592" s="161"/>
      <c r="G592" s="161"/>
      <c r="Q592" s="159"/>
      <c r="R592" s="160"/>
      <c r="S592" s="160"/>
      <c r="T592" s="160"/>
      <c r="U592" s="161"/>
      <c r="V592" s="161"/>
      <c r="W592" s="161"/>
      <c r="X592" s="161"/>
      <c r="Y592" s="161"/>
      <c r="Z592" s="161"/>
      <c r="AA592" s="161"/>
      <c r="AB592" s="161"/>
      <c r="AC592" s="161"/>
      <c r="AD592" s="161"/>
    </row>
    <row r="593" spans="1:30" s="157" customFormat="1" ht="24.95" customHeight="1">
      <c r="A593" s="257"/>
      <c r="B593" s="258"/>
      <c r="C593" s="161"/>
      <c r="D593" s="155"/>
      <c r="E593" s="258"/>
      <c r="F593" s="161"/>
      <c r="G593" s="161"/>
      <c r="Q593" s="159"/>
      <c r="R593" s="160"/>
      <c r="S593" s="160"/>
      <c r="T593" s="160"/>
      <c r="U593" s="161"/>
      <c r="V593" s="161"/>
      <c r="W593" s="161"/>
      <c r="X593" s="161"/>
      <c r="Y593" s="161"/>
      <c r="Z593" s="161"/>
      <c r="AA593" s="161"/>
      <c r="AB593" s="161"/>
      <c r="AC593" s="161"/>
      <c r="AD593" s="161"/>
    </row>
    <row r="594" spans="1:30" s="157" customFormat="1" ht="24.95" customHeight="1">
      <c r="A594" s="257"/>
      <c r="B594" s="258"/>
      <c r="C594" s="161"/>
      <c r="D594" s="155"/>
      <c r="E594" s="258"/>
      <c r="F594" s="161"/>
      <c r="G594" s="161"/>
      <c r="Q594" s="159"/>
      <c r="R594" s="160"/>
      <c r="S594" s="160"/>
      <c r="T594" s="160"/>
      <c r="U594" s="161"/>
      <c r="V594" s="161"/>
      <c r="W594" s="161"/>
      <c r="X594" s="161"/>
      <c r="Y594" s="161"/>
      <c r="Z594" s="161"/>
      <c r="AA594" s="161"/>
      <c r="AB594" s="161"/>
      <c r="AC594" s="161"/>
      <c r="AD594" s="161"/>
    </row>
    <row r="595" spans="1:30" s="157" customFormat="1" ht="24.95" customHeight="1">
      <c r="A595" s="257"/>
      <c r="B595" s="258"/>
      <c r="C595" s="161"/>
      <c r="D595" s="155"/>
      <c r="E595" s="258"/>
      <c r="F595" s="161"/>
      <c r="G595" s="161"/>
      <c r="Q595" s="159"/>
      <c r="R595" s="160"/>
      <c r="S595" s="160"/>
      <c r="T595" s="160"/>
      <c r="U595" s="161"/>
      <c r="V595" s="161"/>
      <c r="W595" s="161"/>
      <c r="X595" s="161"/>
      <c r="Y595" s="161"/>
      <c r="Z595" s="161"/>
      <c r="AA595" s="161"/>
      <c r="AB595" s="161"/>
      <c r="AC595" s="161"/>
      <c r="AD595" s="161"/>
    </row>
    <row r="596" spans="1:30" s="157" customFormat="1" ht="24.95" customHeight="1">
      <c r="A596" s="257"/>
      <c r="B596" s="258"/>
      <c r="C596" s="161"/>
      <c r="D596" s="155"/>
      <c r="E596" s="258"/>
      <c r="F596" s="161"/>
      <c r="G596" s="161"/>
      <c r="Q596" s="159"/>
      <c r="R596" s="160"/>
      <c r="S596" s="160"/>
      <c r="T596" s="160"/>
      <c r="U596" s="161"/>
      <c r="V596" s="161"/>
      <c r="W596" s="161"/>
      <c r="X596" s="161"/>
      <c r="Y596" s="161"/>
      <c r="Z596" s="161"/>
      <c r="AA596" s="161"/>
      <c r="AB596" s="161"/>
      <c r="AC596" s="161"/>
      <c r="AD596" s="161"/>
    </row>
    <row r="597" spans="1:30" s="157" customFormat="1" ht="24.95" customHeight="1">
      <c r="A597" s="257"/>
      <c r="B597" s="258"/>
      <c r="C597" s="161"/>
      <c r="D597" s="155"/>
      <c r="E597" s="258"/>
      <c r="F597" s="161"/>
      <c r="G597" s="161"/>
      <c r="Q597" s="159"/>
      <c r="R597" s="160"/>
      <c r="S597" s="160"/>
      <c r="T597" s="160"/>
      <c r="U597" s="161"/>
      <c r="V597" s="161"/>
      <c r="W597" s="161"/>
      <c r="X597" s="161"/>
      <c r="Y597" s="161"/>
      <c r="Z597" s="161"/>
      <c r="AA597" s="161"/>
      <c r="AB597" s="161"/>
      <c r="AC597" s="161"/>
      <c r="AD597" s="161"/>
    </row>
    <row r="598" spans="1:30" s="157" customFormat="1" ht="24.95" customHeight="1">
      <c r="A598" s="257"/>
      <c r="B598" s="258"/>
      <c r="C598" s="161"/>
      <c r="D598" s="155"/>
      <c r="E598" s="258"/>
      <c r="F598" s="161"/>
      <c r="G598" s="161"/>
      <c r="Q598" s="159"/>
      <c r="R598" s="160"/>
      <c r="S598" s="160"/>
      <c r="T598" s="160"/>
      <c r="U598" s="161"/>
      <c r="V598" s="161"/>
      <c r="W598" s="161"/>
      <c r="X598" s="161"/>
      <c r="Y598" s="161"/>
      <c r="Z598" s="161"/>
      <c r="AA598" s="161"/>
      <c r="AB598" s="161"/>
      <c r="AC598" s="161"/>
      <c r="AD598" s="161"/>
    </row>
    <row r="599" spans="1:30" s="157" customFormat="1" ht="24.95" customHeight="1">
      <c r="A599" s="257"/>
      <c r="B599" s="258"/>
      <c r="C599" s="161"/>
      <c r="D599" s="155"/>
      <c r="E599" s="258"/>
      <c r="F599" s="161"/>
      <c r="G599" s="161"/>
      <c r="Q599" s="159"/>
      <c r="R599" s="160"/>
      <c r="S599" s="160"/>
      <c r="T599" s="160"/>
      <c r="U599" s="161"/>
      <c r="V599" s="161"/>
      <c r="W599" s="161"/>
      <c r="X599" s="161"/>
      <c r="Y599" s="161"/>
      <c r="Z599" s="161"/>
      <c r="AA599" s="161"/>
      <c r="AB599" s="161"/>
      <c r="AC599" s="161"/>
      <c r="AD599" s="161"/>
    </row>
    <row r="600" spans="1:30" s="157" customFormat="1" ht="24.95" customHeight="1">
      <c r="A600" s="257"/>
      <c r="B600" s="258"/>
      <c r="C600" s="161"/>
      <c r="D600" s="155"/>
      <c r="E600" s="258"/>
      <c r="F600" s="161"/>
      <c r="G600" s="161"/>
      <c r="Q600" s="159"/>
      <c r="R600" s="160"/>
      <c r="S600" s="160"/>
      <c r="T600" s="160"/>
      <c r="U600" s="161"/>
      <c r="V600" s="161"/>
      <c r="W600" s="161"/>
      <c r="X600" s="161"/>
      <c r="Y600" s="161"/>
      <c r="Z600" s="161"/>
      <c r="AA600" s="161"/>
      <c r="AB600" s="161"/>
      <c r="AC600" s="161"/>
      <c r="AD600" s="161"/>
    </row>
    <row r="601" spans="1:30" s="157" customFormat="1" ht="24.95" customHeight="1">
      <c r="A601" s="257"/>
      <c r="B601" s="258"/>
      <c r="C601" s="161"/>
      <c r="D601" s="155"/>
      <c r="E601" s="258"/>
      <c r="F601" s="161"/>
      <c r="G601" s="161"/>
      <c r="Q601" s="159"/>
      <c r="R601" s="160"/>
      <c r="S601" s="160"/>
      <c r="T601" s="160"/>
      <c r="U601" s="161"/>
      <c r="V601" s="161"/>
      <c r="W601" s="161"/>
      <c r="X601" s="161"/>
      <c r="Y601" s="161"/>
      <c r="Z601" s="161"/>
      <c r="AA601" s="161"/>
      <c r="AB601" s="161"/>
      <c r="AC601" s="161"/>
      <c r="AD601" s="161"/>
    </row>
    <row r="602" spans="1:30" s="157" customFormat="1" ht="24.95" customHeight="1">
      <c r="A602" s="257"/>
      <c r="B602" s="258"/>
      <c r="C602" s="161"/>
      <c r="D602" s="155"/>
      <c r="E602" s="258"/>
      <c r="F602" s="161"/>
      <c r="G602" s="161"/>
      <c r="Q602" s="159"/>
      <c r="R602" s="160"/>
      <c r="S602" s="160"/>
      <c r="T602" s="160"/>
      <c r="U602" s="161"/>
      <c r="V602" s="161"/>
      <c r="W602" s="161"/>
      <c r="X602" s="161"/>
      <c r="Y602" s="161"/>
      <c r="Z602" s="161"/>
      <c r="AA602" s="161"/>
      <c r="AB602" s="161"/>
      <c r="AC602" s="161"/>
      <c r="AD602" s="161"/>
    </row>
    <row r="603" spans="1:30" s="157" customFormat="1" ht="24.95" customHeight="1">
      <c r="A603" s="257"/>
      <c r="B603" s="258"/>
      <c r="C603" s="161"/>
      <c r="D603" s="155"/>
      <c r="E603" s="258"/>
      <c r="F603" s="161"/>
      <c r="G603" s="161"/>
      <c r="Q603" s="159"/>
      <c r="R603" s="160"/>
      <c r="S603" s="160"/>
      <c r="T603" s="160"/>
      <c r="U603" s="161"/>
      <c r="V603" s="161"/>
      <c r="W603" s="161"/>
      <c r="X603" s="161"/>
      <c r="Y603" s="161"/>
      <c r="Z603" s="161"/>
      <c r="AA603" s="161"/>
      <c r="AB603" s="161"/>
      <c r="AC603" s="161"/>
      <c r="AD603" s="161"/>
    </row>
    <row r="604" spans="1:30" s="157" customFormat="1" ht="24.95" customHeight="1">
      <c r="A604" s="257"/>
      <c r="B604" s="258"/>
      <c r="C604" s="161"/>
      <c r="D604" s="155"/>
      <c r="E604" s="258"/>
      <c r="F604" s="161"/>
      <c r="G604" s="161"/>
      <c r="Q604" s="159"/>
      <c r="R604" s="160"/>
      <c r="S604" s="160"/>
      <c r="T604" s="160"/>
      <c r="U604" s="161"/>
      <c r="V604" s="161"/>
      <c r="W604" s="161"/>
      <c r="X604" s="161"/>
      <c r="Y604" s="161"/>
      <c r="Z604" s="161"/>
      <c r="AA604" s="161"/>
      <c r="AB604" s="161"/>
      <c r="AC604" s="161"/>
      <c r="AD604" s="161"/>
    </row>
    <row r="605" spans="1:30" s="157" customFormat="1" ht="24.95" customHeight="1">
      <c r="A605" s="257"/>
      <c r="B605" s="258"/>
      <c r="C605" s="161"/>
      <c r="D605" s="155"/>
      <c r="E605" s="258"/>
      <c r="F605" s="161"/>
      <c r="G605" s="161"/>
      <c r="Q605" s="159"/>
      <c r="R605" s="160"/>
      <c r="S605" s="160"/>
      <c r="T605" s="160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</row>
    <row r="606" spans="1:30" s="157" customFormat="1" ht="24.95" customHeight="1">
      <c r="A606" s="257"/>
      <c r="B606" s="258"/>
      <c r="C606" s="161"/>
      <c r="D606" s="155"/>
      <c r="E606" s="258"/>
      <c r="F606" s="161"/>
      <c r="G606" s="161"/>
      <c r="Q606" s="159"/>
      <c r="R606" s="160"/>
      <c r="S606" s="160"/>
      <c r="T606" s="160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</row>
    <row r="607" spans="1:30" s="157" customFormat="1" ht="24.95" customHeight="1">
      <c r="A607" s="257"/>
      <c r="B607" s="258"/>
      <c r="C607" s="161"/>
      <c r="D607" s="155"/>
      <c r="E607" s="258"/>
      <c r="F607" s="161"/>
      <c r="G607" s="161"/>
      <c r="Q607" s="159"/>
      <c r="R607" s="160"/>
      <c r="S607" s="160"/>
      <c r="T607" s="160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</row>
    <row r="608" spans="1:30" s="157" customFormat="1" ht="24.95" customHeight="1">
      <c r="A608" s="257"/>
      <c r="B608" s="258"/>
      <c r="C608" s="161"/>
      <c r="D608" s="155"/>
      <c r="E608" s="258"/>
      <c r="F608" s="161"/>
      <c r="G608" s="161"/>
      <c r="Q608" s="159"/>
      <c r="R608" s="160"/>
      <c r="S608" s="160"/>
      <c r="T608" s="160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</row>
    <row r="609" spans="1:30" s="157" customFormat="1" ht="24.95" customHeight="1">
      <c r="A609" s="257"/>
      <c r="B609" s="258"/>
      <c r="C609" s="161"/>
      <c r="D609" s="155"/>
      <c r="E609" s="258"/>
      <c r="F609" s="161"/>
      <c r="G609" s="161"/>
      <c r="Q609" s="159"/>
      <c r="R609" s="160"/>
      <c r="S609" s="160"/>
      <c r="T609" s="160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</row>
    <row r="610" spans="1:30" s="157" customFormat="1" ht="24.95" customHeight="1">
      <c r="A610" s="257"/>
      <c r="B610" s="258"/>
      <c r="C610" s="161"/>
      <c r="D610" s="155"/>
      <c r="E610" s="258"/>
      <c r="F610" s="161"/>
      <c r="G610" s="161"/>
      <c r="Q610" s="159"/>
      <c r="R610" s="160"/>
      <c r="S610" s="160"/>
      <c r="T610" s="160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</row>
    <row r="611" spans="1:30" s="157" customFormat="1" ht="24.95" customHeight="1">
      <c r="A611" s="257"/>
      <c r="B611" s="258"/>
      <c r="C611" s="161"/>
      <c r="D611" s="155"/>
      <c r="E611" s="258"/>
      <c r="F611" s="161"/>
      <c r="G611" s="161"/>
      <c r="Q611" s="159"/>
      <c r="R611" s="160"/>
      <c r="S611" s="160"/>
      <c r="T611" s="160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</row>
    <row r="612" spans="1:30" s="157" customFormat="1" ht="24.95" customHeight="1">
      <c r="A612" s="257"/>
      <c r="B612" s="258"/>
      <c r="C612" s="161"/>
      <c r="D612" s="155"/>
      <c r="E612" s="258"/>
      <c r="F612" s="161"/>
      <c r="G612" s="161"/>
      <c r="Q612" s="159"/>
      <c r="R612" s="160"/>
      <c r="S612" s="160"/>
      <c r="T612" s="160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</row>
    <row r="613" spans="1:30" s="157" customFormat="1" ht="24.95" customHeight="1">
      <c r="A613" s="257"/>
      <c r="B613" s="258"/>
      <c r="C613" s="161"/>
      <c r="D613" s="155"/>
      <c r="E613" s="258"/>
      <c r="F613" s="161"/>
      <c r="G613" s="161"/>
      <c r="Q613" s="159"/>
      <c r="R613" s="160"/>
      <c r="S613" s="160"/>
      <c r="T613" s="160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</row>
    <row r="614" spans="1:30" s="157" customFormat="1" ht="24.95" customHeight="1">
      <c r="A614" s="257"/>
      <c r="B614" s="258"/>
      <c r="C614" s="161"/>
      <c r="D614" s="155"/>
      <c r="E614" s="258"/>
      <c r="F614" s="161"/>
      <c r="G614" s="161"/>
      <c r="Q614" s="159"/>
      <c r="R614" s="160"/>
      <c r="S614" s="160"/>
      <c r="T614" s="160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</row>
    <row r="615" spans="1:30" s="157" customFormat="1" ht="24.95" customHeight="1">
      <c r="A615" s="257"/>
      <c r="B615" s="258"/>
      <c r="C615" s="161"/>
      <c r="D615" s="155"/>
      <c r="E615" s="258"/>
      <c r="F615" s="161"/>
      <c r="G615" s="161"/>
      <c r="Q615" s="159"/>
      <c r="R615" s="160"/>
      <c r="S615" s="160"/>
      <c r="T615" s="160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</row>
    <row r="616" spans="1:30" s="157" customFormat="1" ht="24.95" customHeight="1">
      <c r="A616" s="257"/>
      <c r="B616" s="258"/>
      <c r="C616" s="161"/>
      <c r="D616" s="155"/>
      <c r="E616" s="258"/>
      <c r="F616" s="161"/>
      <c r="G616" s="161"/>
      <c r="Q616" s="159"/>
      <c r="R616" s="160"/>
      <c r="S616" s="160"/>
      <c r="T616" s="160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</row>
    <row r="617" spans="1:30" s="157" customFormat="1" ht="24.95" customHeight="1">
      <c r="A617" s="257"/>
      <c r="B617" s="258"/>
      <c r="C617" s="161"/>
      <c r="D617" s="155"/>
      <c r="E617" s="258"/>
      <c r="F617" s="161"/>
      <c r="G617" s="161"/>
      <c r="Q617" s="159"/>
      <c r="R617" s="160"/>
      <c r="S617" s="160"/>
      <c r="T617" s="160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</row>
    <row r="618" spans="1:30" s="157" customFormat="1" ht="24.95" customHeight="1">
      <c r="A618" s="257"/>
      <c r="B618" s="258"/>
      <c r="C618" s="161"/>
      <c r="D618" s="155"/>
      <c r="E618" s="258"/>
      <c r="F618" s="161"/>
      <c r="G618" s="161"/>
      <c r="Q618" s="159"/>
      <c r="R618" s="160"/>
      <c r="S618" s="160"/>
      <c r="T618" s="160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</row>
    <row r="619" spans="1:30" s="157" customFormat="1" ht="24.95" customHeight="1">
      <c r="A619" s="257"/>
      <c r="B619" s="258"/>
      <c r="C619" s="161"/>
      <c r="D619" s="155"/>
      <c r="E619" s="258"/>
      <c r="F619" s="161"/>
      <c r="G619" s="161"/>
      <c r="Q619" s="159"/>
      <c r="R619" s="160"/>
      <c r="S619" s="160"/>
      <c r="T619" s="160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</row>
    <row r="620" spans="1:30" s="157" customFormat="1" ht="24.95" customHeight="1">
      <c r="A620" s="257"/>
      <c r="B620" s="258"/>
      <c r="C620" s="161"/>
      <c r="D620" s="155"/>
      <c r="E620" s="258"/>
      <c r="F620" s="161"/>
      <c r="G620" s="161"/>
      <c r="Q620" s="159"/>
      <c r="R620" s="160"/>
      <c r="S620" s="160"/>
      <c r="T620" s="160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</row>
    <row r="621" spans="1:30" s="157" customFormat="1" ht="24.95" customHeight="1">
      <c r="A621" s="257"/>
      <c r="B621" s="258"/>
      <c r="C621" s="161"/>
      <c r="D621" s="155"/>
      <c r="E621" s="258"/>
      <c r="F621" s="161"/>
      <c r="G621" s="161"/>
      <c r="Q621" s="159"/>
      <c r="R621" s="160"/>
      <c r="S621" s="160"/>
      <c r="T621" s="160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</row>
    <row r="622" spans="1:30" s="157" customFormat="1" ht="24.95" customHeight="1">
      <c r="A622" s="257"/>
      <c r="B622" s="258"/>
      <c r="C622" s="161"/>
      <c r="D622" s="155"/>
      <c r="E622" s="258"/>
      <c r="F622" s="161"/>
      <c r="G622" s="161"/>
      <c r="Q622" s="159"/>
      <c r="R622" s="160"/>
      <c r="S622" s="160"/>
      <c r="T622" s="160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</row>
    <row r="623" spans="1:30" s="157" customFormat="1" ht="24.95" customHeight="1">
      <c r="A623" s="257"/>
      <c r="B623" s="258"/>
      <c r="C623" s="161"/>
      <c r="D623" s="155"/>
      <c r="E623" s="258"/>
      <c r="F623" s="161"/>
      <c r="G623" s="161"/>
      <c r="Q623" s="159"/>
      <c r="R623" s="160"/>
      <c r="S623" s="160"/>
      <c r="T623" s="160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</row>
    <row r="624" spans="1:30" s="157" customFormat="1" ht="24.95" customHeight="1">
      <c r="A624" s="257"/>
      <c r="B624" s="258"/>
      <c r="C624" s="161"/>
      <c r="D624" s="155"/>
      <c r="E624" s="258"/>
      <c r="F624" s="161"/>
      <c r="G624" s="161"/>
      <c r="Q624" s="159"/>
      <c r="R624" s="160"/>
      <c r="S624" s="160"/>
      <c r="T624" s="160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</row>
    <row r="625" spans="1:30" s="157" customFormat="1" ht="24.95" customHeight="1">
      <c r="A625" s="257"/>
      <c r="B625" s="258"/>
      <c r="C625" s="161"/>
      <c r="D625" s="155"/>
      <c r="E625" s="258"/>
      <c r="F625" s="161"/>
      <c r="G625" s="161"/>
      <c r="Q625" s="159"/>
      <c r="R625" s="160"/>
      <c r="S625" s="160"/>
      <c r="T625" s="160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</row>
    <row r="626" spans="1:30" s="157" customFormat="1" ht="24.95" customHeight="1">
      <c r="A626" s="257"/>
      <c r="B626" s="258"/>
      <c r="C626" s="161"/>
      <c r="D626" s="155"/>
      <c r="E626" s="258"/>
      <c r="F626" s="161"/>
      <c r="G626" s="161"/>
      <c r="Q626" s="159"/>
      <c r="R626" s="160"/>
      <c r="S626" s="160"/>
      <c r="T626" s="160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</row>
    <row r="627" spans="1:30" s="157" customFormat="1" ht="24.95" customHeight="1">
      <c r="A627" s="257"/>
      <c r="B627" s="258"/>
      <c r="C627" s="161"/>
      <c r="D627" s="155"/>
      <c r="E627" s="258"/>
      <c r="F627" s="161"/>
      <c r="G627" s="161"/>
      <c r="Q627" s="159"/>
      <c r="R627" s="160"/>
      <c r="S627" s="160"/>
      <c r="T627" s="160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</row>
    <row r="628" spans="1:30" s="157" customFormat="1" ht="24.95" customHeight="1">
      <c r="A628" s="257"/>
      <c r="B628" s="258"/>
      <c r="C628" s="161"/>
      <c r="D628" s="155"/>
      <c r="E628" s="258"/>
      <c r="F628" s="161"/>
      <c r="G628" s="161"/>
      <c r="Q628" s="159"/>
      <c r="R628" s="160"/>
      <c r="S628" s="160"/>
      <c r="T628" s="160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</row>
    <row r="629" spans="1:30" s="157" customFormat="1" ht="24.95" customHeight="1">
      <c r="A629" s="257"/>
      <c r="B629" s="258"/>
      <c r="C629" s="161"/>
      <c r="D629" s="155"/>
      <c r="E629" s="258"/>
      <c r="F629" s="161"/>
      <c r="G629" s="161"/>
      <c r="Q629" s="159"/>
      <c r="R629" s="160"/>
      <c r="S629" s="160"/>
      <c r="T629" s="160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</row>
    <row r="630" spans="1:30" s="157" customFormat="1" ht="24.95" customHeight="1">
      <c r="A630" s="257"/>
      <c r="B630" s="258"/>
      <c r="C630" s="161"/>
      <c r="D630" s="155"/>
      <c r="E630" s="258"/>
      <c r="F630" s="161"/>
      <c r="G630" s="161"/>
      <c r="Q630" s="159"/>
      <c r="R630" s="160"/>
      <c r="S630" s="160"/>
      <c r="T630" s="160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</row>
    <row r="631" spans="1:30" s="157" customFormat="1" ht="24.95" customHeight="1">
      <c r="A631" s="257"/>
      <c r="B631" s="258"/>
      <c r="C631" s="161"/>
      <c r="D631" s="155"/>
      <c r="E631" s="258"/>
      <c r="F631" s="161"/>
      <c r="G631" s="161"/>
      <c r="Q631" s="159"/>
      <c r="R631" s="160"/>
      <c r="S631" s="160"/>
      <c r="T631" s="160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</row>
    <row r="632" spans="1:30" s="157" customFormat="1" ht="24.95" customHeight="1">
      <c r="A632" s="257"/>
      <c r="B632" s="258"/>
      <c r="C632" s="161"/>
      <c r="D632" s="155"/>
      <c r="E632" s="258"/>
      <c r="F632" s="161"/>
      <c r="G632" s="161"/>
      <c r="Q632" s="159"/>
      <c r="R632" s="160"/>
      <c r="S632" s="160"/>
      <c r="T632" s="160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</row>
    <row r="633" spans="1:30" s="157" customFormat="1" ht="24.95" customHeight="1">
      <c r="A633" s="257"/>
      <c r="B633" s="258"/>
      <c r="C633" s="161"/>
      <c r="D633" s="155"/>
      <c r="E633" s="258"/>
      <c r="F633" s="161"/>
      <c r="G633" s="161"/>
      <c r="Q633" s="159"/>
      <c r="R633" s="160"/>
      <c r="S633" s="160"/>
      <c r="T633" s="160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</row>
    <row r="634" spans="1:30" s="157" customFormat="1" ht="24.95" customHeight="1">
      <c r="A634" s="257"/>
      <c r="B634" s="258"/>
      <c r="C634" s="161"/>
      <c r="D634" s="155"/>
      <c r="E634" s="258"/>
      <c r="F634" s="161"/>
      <c r="G634" s="161"/>
      <c r="Q634" s="159"/>
      <c r="R634" s="160"/>
      <c r="S634" s="160"/>
      <c r="T634" s="160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</row>
    <row r="635" spans="1:30" s="157" customFormat="1" ht="24.95" customHeight="1">
      <c r="A635" s="257"/>
      <c r="B635" s="258"/>
      <c r="C635" s="161"/>
      <c r="D635" s="155"/>
      <c r="E635" s="258"/>
      <c r="F635" s="161"/>
      <c r="G635" s="161"/>
      <c r="Q635" s="159"/>
      <c r="R635" s="160"/>
      <c r="S635" s="160"/>
      <c r="T635" s="160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</row>
    <row r="636" spans="1:30" s="157" customFormat="1" ht="24.95" customHeight="1">
      <c r="A636" s="257"/>
      <c r="B636" s="258"/>
      <c r="C636" s="161"/>
      <c r="D636" s="155"/>
      <c r="E636" s="258"/>
      <c r="F636" s="161"/>
      <c r="G636" s="161"/>
      <c r="Q636" s="159"/>
      <c r="R636" s="160"/>
      <c r="S636" s="160"/>
      <c r="T636" s="160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</row>
    <row r="637" spans="1:30" s="157" customFormat="1" ht="24.95" customHeight="1">
      <c r="A637" s="257"/>
      <c r="B637" s="258"/>
      <c r="C637" s="161"/>
      <c r="D637" s="155"/>
      <c r="E637" s="258"/>
      <c r="F637" s="161"/>
      <c r="G637" s="161"/>
      <c r="Q637" s="159"/>
      <c r="R637" s="160"/>
      <c r="S637" s="160"/>
      <c r="T637" s="160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</row>
    <row r="638" spans="1:30" s="157" customFormat="1" ht="24.95" customHeight="1">
      <c r="A638" s="257"/>
      <c r="B638" s="258"/>
      <c r="C638" s="161"/>
      <c r="D638" s="155"/>
      <c r="E638" s="258"/>
      <c r="F638" s="161"/>
      <c r="G638" s="161"/>
      <c r="Q638" s="159"/>
      <c r="R638" s="160"/>
      <c r="S638" s="160"/>
      <c r="T638" s="160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</row>
    <row r="639" spans="1:30" s="157" customFormat="1" ht="24.95" customHeight="1">
      <c r="A639" s="257"/>
      <c r="B639" s="258"/>
      <c r="C639" s="161"/>
      <c r="D639" s="155"/>
      <c r="E639" s="258"/>
      <c r="F639" s="161"/>
      <c r="G639" s="161"/>
      <c r="Q639" s="159"/>
      <c r="R639" s="160"/>
      <c r="S639" s="160"/>
      <c r="T639" s="160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</row>
    <row r="640" spans="1:30" s="157" customFormat="1" ht="24.95" customHeight="1">
      <c r="A640" s="257"/>
      <c r="B640" s="258"/>
      <c r="C640" s="161"/>
      <c r="D640" s="155"/>
      <c r="E640" s="258"/>
      <c r="F640" s="161"/>
      <c r="G640" s="161"/>
      <c r="Q640" s="159"/>
      <c r="R640" s="160"/>
      <c r="S640" s="160"/>
      <c r="T640" s="160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</row>
    <row r="641" spans="1:30" s="157" customFormat="1" ht="24.95" customHeight="1">
      <c r="A641" s="257"/>
      <c r="B641" s="258"/>
      <c r="C641" s="161"/>
      <c r="D641" s="155"/>
      <c r="E641" s="258"/>
      <c r="F641" s="161"/>
      <c r="G641" s="161"/>
      <c r="Q641" s="159"/>
      <c r="R641" s="160"/>
      <c r="S641" s="160"/>
      <c r="T641" s="160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</row>
    <row r="642" spans="1:30" s="157" customFormat="1" ht="24.95" customHeight="1">
      <c r="A642" s="257"/>
      <c r="B642" s="258"/>
      <c r="C642" s="161"/>
      <c r="D642" s="155"/>
      <c r="E642" s="258"/>
      <c r="F642" s="161"/>
      <c r="G642" s="161"/>
      <c r="Q642" s="159"/>
      <c r="R642" s="160"/>
      <c r="S642" s="160"/>
      <c r="T642" s="160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</row>
    <row r="643" spans="1:30" s="157" customFormat="1" ht="24.95" customHeight="1">
      <c r="A643" s="257"/>
      <c r="B643" s="258"/>
      <c r="C643" s="161"/>
      <c r="D643" s="155"/>
      <c r="E643" s="258"/>
      <c r="F643" s="161"/>
      <c r="G643" s="161"/>
      <c r="Q643" s="159"/>
      <c r="R643" s="160"/>
      <c r="S643" s="160"/>
      <c r="T643" s="160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</row>
    <row r="644" spans="1:30" s="157" customFormat="1" ht="24.95" customHeight="1">
      <c r="A644" s="257"/>
      <c r="B644" s="258"/>
      <c r="C644" s="161"/>
      <c r="D644" s="155"/>
      <c r="E644" s="258"/>
      <c r="F644" s="161"/>
      <c r="G644" s="161"/>
      <c r="Q644" s="159"/>
      <c r="R644" s="160"/>
      <c r="S644" s="160"/>
      <c r="T644" s="160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</row>
    <row r="645" spans="1:30" s="157" customFormat="1" ht="24.95" customHeight="1">
      <c r="A645" s="257"/>
      <c r="B645" s="258"/>
      <c r="C645" s="161"/>
      <c r="D645" s="155"/>
      <c r="E645" s="258"/>
      <c r="F645" s="161"/>
      <c r="G645" s="161"/>
      <c r="Q645" s="159"/>
      <c r="R645" s="160"/>
      <c r="S645" s="160"/>
      <c r="T645" s="160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</row>
    <row r="646" spans="1:30" s="157" customFormat="1" ht="24.95" customHeight="1">
      <c r="A646" s="257"/>
      <c r="B646" s="258"/>
      <c r="C646" s="161"/>
      <c r="D646" s="155"/>
      <c r="E646" s="258"/>
      <c r="F646" s="161"/>
      <c r="G646" s="161"/>
      <c r="Q646" s="159"/>
      <c r="R646" s="160"/>
      <c r="S646" s="160"/>
      <c r="T646" s="160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</row>
    <row r="647" spans="1:30" s="157" customFormat="1" ht="24.95" customHeight="1">
      <c r="A647" s="257"/>
      <c r="B647" s="258"/>
      <c r="C647" s="161"/>
      <c r="D647" s="155"/>
      <c r="E647" s="258"/>
      <c r="F647" s="161"/>
      <c r="G647" s="161"/>
      <c r="Q647" s="159"/>
      <c r="R647" s="160"/>
      <c r="S647" s="160"/>
      <c r="T647" s="160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</row>
    <row r="648" spans="1:30" s="157" customFormat="1" ht="24.95" customHeight="1">
      <c r="A648" s="257"/>
      <c r="B648" s="258"/>
      <c r="C648" s="161"/>
      <c r="D648" s="155"/>
      <c r="E648" s="258"/>
      <c r="F648" s="161"/>
      <c r="G648" s="161"/>
      <c r="Q648" s="159"/>
      <c r="R648" s="160"/>
      <c r="S648" s="160"/>
      <c r="T648" s="160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</row>
    <row r="649" spans="1:30" s="157" customFormat="1" ht="24.95" customHeight="1">
      <c r="A649" s="257"/>
      <c r="B649" s="258"/>
      <c r="C649" s="161"/>
      <c r="D649" s="155"/>
      <c r="E649" s="258"/>
      <c r="F649" s="161"/>
      <c r="G649" s="161"/>
      <c r="Q649" s="159"/>
      <c r="R649" s="160"/>
      <c r="S649" s="160"/>
      <c r="T649" s="160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</row>
    <row r="650" spans="1:30" s="157" customFormat="1" ht="24.95" customHeight="1">
      <c r="A650" s="257"/>
      <c r="B650" s="258"/>
      <c r="C650" s="161"/>
      <c r="D650" s="155"/>
      <c r="E650" s="258"/>
      <c r="F650" s="161"/>
      <c r="G650" s="161"/>
      <c r="Q650" s="159"/>
      <c r="R650" s="160"/>
      <c r="S650" s="160"/>
      <c r="T650" s="160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</row>
    <row r="651" spans="1:30" s="157" customFormat="1" ht="24.95" customHeight="1">
      <c r="A651" s="257"/>
      <c r="B651" s="258"/>
      <c r="C651" s="161"/>
      <c r="D651" s="155"/>
      <c r="E651" s="258"/>
      <c r="F651" s="161"/>
      <c r="G651" s="161"/>
      <c r="Q651" s="159"/>
      <c r="R651" s="160"/>
      <c r="S651" s="160"/>
      <c r="T651" s="160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</row>
    <row r="652" spans="1:30" s="157" customFormat="1" ht="24.95" customHeight="1">
      <c r="A652" s="257"/>
      <c r="B652" s="258"/>
      <c r="C652" s="161"/>
      <c r="D652" s="155"/>
      <c r="E652" s="258"/>
      <c r="F652" s="161"/>
      <c r="G652" s="161"/>
      <c r="Q652" s="159"/>
      <c r="R652" s="160"/>
      <c r="S652" s="160"/>
      <c r="T652" s="160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</row>
    <row r="653" spans="1:30" s="157" customFormat="1" ht="24.95" customHeight="1">
      <c r="A653" s="257"/>
      <c r="B653" s="258"/>
      <c r="C653" s="161"/>
      <c r="D653" s="155"/>
      <c r="E653" s="258"/>
      <c r="F653" s="161"/>
      <c r="G653" s="161"/>
      <c r="Q653" s="159"/>
      <c r="R653" s="160"/>
      <c r="S653" s="160"/>
      <c r="T653" s="160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</row>
    <row r="654" spans="1:30" s="157" customFormat="1" ht="24.95" customHeight="1">
      <c r="A654" s="257"/>
      <c r="B654" s="258"/>
      <c r="C654" s="161"/>
      <c r="D654" s="155"/>
      <c r="E654" s="258"/>
      <c r="F654" s="161"/>
      <c r="G654" s="161"/>
      <c r="Q654" s="159"/>
      <c r="R654" s="160"/>
      <c r="S654" s="160"/>
      <c r="T654" s="160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</row>
    <row r="655" spans="1:30" s="157" customFormat="1" ht="24.95" customHeight="1">
      <c r="A655" s="257"/>
      <c r="B655" s="258"/>
      <c r="C655" s="161"/>
      <c r="D655" s="155"/>
      <c r="E655" s="258"/>
      <c r="F655" s="161"/>
      <c r="G655" s="161"/>
      <c r="Q655" s="159"/>
      <c r="R655" s="160"/>
      <c r="S655" s="160"/>
      <c r="T655" s="160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</row>
    <row r="656" spans="1:30" s="157" customFormat="1" ht="24.95" customHeight="1">
      <c r="A656" s="257"/>
      <c r="B656" s="258"/>
      <c r="C656" s="161"/>
      <c r="D656" s="155"/>
      <c r="E656" s="258"/>
      <c r="F656" s="161"/>
      <c r="G656" s="161"/>
      <c r="Q656" s="159"/>
      <c r="R656" s="160"/>
      <c r="S656" s="160"/>
      <c r="T656" s="160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</row>
    <row r="657" spans="1:30" s="157" customFormat="1" ht="24.95" customHeight="1">
      <c r="A657" s="257"/>
      <c r="B657" s="258"/>
      <c r="C657" s="161"/>
      <c r="D657" s="155"/>
      <c r="E657" s="258"/>
      <c r="F657" s="161"/>
      <c r="G657" s="161"/>
      <c r="Q657" s="159"/>
      <c r="R657" s="160"/>
      <c r="S657" s="160"/>
      <c r="T657" s="160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</row>
    <row r="658" spans="1:30" s="157" customFormat="1" ht="24.95" customHeight="1">
      <c r="A658" s="257"/>
      <c r="B658" s="258"/>
      <c r="C658" s="161"/>
      <c r="D658" s="155"/>
      <c r="E658" s="258"/>
      <c r="F658" s="161"/>
      <c r="G658" s="161"/>
      <c r="Q658" s="159"/>
      <c r="R658" s="160"/>
      <c r="S658" s="160"/>
      <c r="T658" s="160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</row>
    <row r="659" spans="1:30" s="157" customFormat="1" ht="24.95" customHeight="1">
      <c r="A659" s="257"/>
      <c r="B659" s="258"/>
      <c r="C659" s="161"/>
      <c r="D659" s="155"/>
      <c r="E659" s="258"/>
      <c r="F659" s="161"/>
      <c r="G659" s="161"/>
      <c r="Q659" s="159"/>
      <c r="R659" s="160"/>
      <c r="S659" s="160"/>
      <c r="T659" s="160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</row>
    <row r="660" spans="1:30" s="157" customFormat="1" ht="24.95" customHeight="1">
      <c r="A660" s="257"/>
      <c r="B660" s="258"/>
      <c r="C660" s="161"/>
      <c r="D660" s="155"/>
      <c r="E660" s="258"/>
      <c r="F660" s="161"/>
      <c r="G660" s="161"/>
      <c r="Q660" s="159"/>
      <c r="R660" s="160"/>
      <c r="S660" s="160"/>
      <c r="T660" s="160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</row>
    <row r="661" spans="1:30" s="157" customFormat="1" ht="24.95" customHeight="1">
      <c r="A661" s="257"/>
      <c r="B661" s="258"/>
      <c r="C661" s="161"/>
      <c r="D661" s="155"/>
      <c r="E661" s="258"/>
      <c r="F661" s="161"/>
      <c r="G661" s="161"/>
      <c r="Q661" s="159"/>
      <c r="R661" s="160"/>
      <c r="S661" s="160"/>
      <c r="T661" s="160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</row>
    <row r="662" spans="1:30" s="157" customFormat="1" ht="24.95" customHeight="1">
      <c r="A662" s="257"/>
      <c r="B662" s="258"/>
      <c r="C662" s="161"/>
      <c r="D662" s="155"/>
      <c r="E662" s="258"/>
      <c r="F662" s="161"/>
      <c r="G662" s="161"/>
      <c r="Q662" s="159"/>
      <c r="R662" s="160"/>
      <c r="S662" s="160"/>
      <c r="T662" s="160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</row>
    <row r="663" spans="1:30" s="157" customFormat="1" ht="24.95" customHeight="1">
      <c r="A663" s="257"/>
      <c r="B663" s="258"/>
      <c r="C663" s="161"/>
      <c r="D663" s="155"/>
      <c r="E663" s="258"/>
      <c r="F663" s="161"/>
      <c r="G663" s="161"/>
      <c r="Q663" s="159"/>
      <c r="R663" s="160"/>
      <c r="S663" s="160"/>
      <c r="T663" s="160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</row>
    <row r="664" spans="1:30" s="157" customFormat="1" ht="24.95" customHeight="1">
      <c r="A664" s="257"/>
      <c r="B664" s="258"/>
      <c r="C664" s="161"/>
      <c r="D664" s="155"/>
      <c r="E664" s="258"/>
      <c r="F664" s="161"/>
      <c r="G664" s="161"/>
      <c r="Q664" s="159"/>
      <c r="R664" s="160"/>
      <c r="S664" s="160"/>
      <c r="T664" s="160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</row>
    <row r="665" spans="1:30" s="157" customFormat="1" ht="24.95" customHeight="1">
      <c r="A665" s="257"/>
      <c r="B665" s="258"/>
      <c r="C665" s="161"/>
      <c r="D665" s="155"/>
      <c r="E665" s="258"/>
      <c r="F665" s="161"/>
      <c r="G665" s="161"/>
      <c r="Q665" s="159"/>
      <c r="R665" s="160"/>
      <c r="S665" s="160"/>
      <c r="T665" s="160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</row>
    <row r="666" spans="1:30" s="157" customFormat="1" ht="24.95" customHeight="1">
      <c r="A666" s="257"/>
      <c r="B666" s="258"/>
      <c r="C666" s="161"/>
      <c r="D666" s="155"/>
      <c r="E666" s="258"/>
      <c r="F666" s="161"/>
      <c r="G666" s="161"/>
      <c r="Q666" s="159"/>
      <c r="R666" s="160"/>
      <c r="S666" s="160"/>
      <c r="T666" s="160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</row>
    <row r="667" spans="1:30" s="157" customFormat="1" ht="24.95" customHeight="1">
      <c r="A667" s="257"/>
      <c r="B667" s="258"/>
      <c r="C667" s="161"/>
      <c r="D667" s="155"/>
      <c r="E667" s="258"/>
      <c r="F667" s="161"/>
      <c r="G667" s="161"/>
      <c r="Q667" s="159"/>
      <c r="R667" s="160"/>
      <c r="S667" s="160"/>
      <c r="T667" s="160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</row>
    <row r="668" spans="1:30" s="157" customFormat="1" ht="24.95" customHeight="1">
      <c r="A668" s="257"/>
      <c r="B668" s="258"/>
      <c r="C668" s="161"/>
      <c r="D668" s="155"/>
      <c r="E668" s="258"/>
      <c r="F668" s="161"/>
      <c r="G668" s="161"/>
      <c r="Q668" s="159"/>
      <c r="R668" s="160"/>
      <c r="S668" s="160"/>
      <c r="T668" s="160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</row>
    <row r="669" spans="1:30" s="157" customFormat="1" ht="24.95" customHeight="1">
      <c r="A669" s="257"/>
      <c r="B669" s="258"/>
      <c r="C669" s="161"/>
      <c r="D669" s="155"/>
      <c r="E669" s="258"/>
      <c r="F669" s="161"/>
      <c r="G669" s="161"/>
      <c r="Q669" s="159"/>
      <c r="R669" s="160"/>
      <c r="S669" s="160"/>
      <c r="T669" s="160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</row>
    <row r="670" spans="1:30" s="157" customFormat="1" ht="24.95" customHeight="1">
      <c r="A670" s="257"/>
      <c r="B670" s="258"/>
      <c r="C670" s="161"/>
      <c r="D670" s="155"/>
      <c r="E670" s="258"/>
      <c r="F670" s="161"/>
      <c r="G670" s="161"/>
      <c r="Q670" s="159"/>
      <c r="R670" s="160"/>
      <c r="S670" s="160"/>
      <c r="T670" s="160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</row>
    <row r="671" spans="1:30" s="157" customFormat="1" ht="24.95" customHeight="1">
      <c r="A671" s="257"/>
      <c r="B671" s="258"/>
      <c r="C671" s="161"/>
      <c r="D671" s="155"/>
      <c r="E671" s="258"/>
      <c r="F671" s="161"/>
      <c r="G671" s="161"/>
      <c r="Q671" s="159"/>
      <c r="R671" s="160"/>
      <c r="S671" s="160"/>
      <c r="T671" s="160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</row>
    <row r="672" spans="1:30" s="157" customFormat="1" ht="24.95" customHeight="1">
      <c r="A672" s="257"/>
      <c r="B672" s="258"/>
      <c r="C672" s="161"/>
      <c r="D672" s="155"/>
      <c r="E672" s="258"/>
      <c r="F672" s="161"/>
      <c r="G672" s="161"/>
      <c r="Q672" s="159"/>
      <c r="R672" s="160"/>
      <c r="S672" s="160"/>
      <c r="T672" s="160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</row>
    <row r="673" spans="1:30" s="157" customFormat="1" ht="24.95" customHeight="1">
      <c r="A673" s="257"/>
      <c r="B673" s="258"/>
      <c r="C673" s="161"/>
      <c r="D673" s="155"/>
      <c r="E673" s="258"/>
      <c r="F673" s="161"/>
      <c r="G673" s="161"/>
      <c r="Q673" s="159"/>
      <c r="R673" s="160"/>
      <c r="S673" s="160"/>
      <c r="T673" s="160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</row>
    <row r="674" spans="1:30" s="157" customFormat="1" ht="24.95" customHeight="1">
      <c r="A674" s="257"/>
      <c r="B674" s="258"/>
      <c r="C674" s="161"/>
      <c r="D674" s="155"/>
      <c r="E674" s="258"/>
      <c r="F674" s="161"/>
      <c r="G674" s="161"/>
      <c r="Q674" s="159"/>
      <c r="R674" s="160"/>
      <c r="S674" s="160"/>
      <c r="T674" s="160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</row>
    <row r="675" spans="1:30" s="157" customFormat="1" ht="24.95" customHeight="1">
      <c r="A675" s="257"/>
      <c r="B675" s="258"/>
      <c r="C675" s="161"/>
      <c r="D675" s="155"/>
      <c r="E675" s="258"/>
      <c r="F675" s="161"/>
      <c r="G675" s="161"/>
      <c r="Q675" s="159"/>
      <c r="R675" s="160"/>
      <c r="S675" s="160"/>
      <c r="T675" s="160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</row>
    <row r="676" spans="1:30" s="157" customFormat="1" ht="24.95" customHeight="1">
      <c r="A676" s="257"/>
      <c r="B676" s="258"/>
      <c r="C676" s="161"/>
      <c r="D676" s="155"/>
      <c r="E676" s="258"/>
      <c r="F676" s="161"/>
      <c r="G676" s="161"/>
      <c r="Q676" s="159"/>
      <c r="R676" s="160"/>
      <c r="S676" s="160"/>
      <c r="T676" s="160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</row>
    <row r="677" spans="1:30" s="157" customFormat="1" ht="24.95" customHeight="1">
      <c r="A677" s="257"/>
      <c r="B677" s="258"/>
      <c r="C677" s="161"/>
      <c r="D677" s="155"/>
      <c r="E677" s="258"/>
      <c r="F677" s="161"/>
      <c r="G677" s="161"/>
      <c r="Q677" s="159"/>
      <c r="R677" s="160"/>
      <c r="S677" s="160"/>
      <c r="T677" s="160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</row>
    <row r="678" spans="1:30" s="157" customFormat="1" ht="24.95" customHeight="1">
      <c r="A678" s="257"/>
      <c r="B678" s="258"/>
      <c r="C678" s="161"/>
      <c r="D678" s="155"/>
      <c r="E678" s="258"/>
      <c r="F678" s="161"/>
      <c r="G678" s="161"/>
      <c r="Q678" s="159"/>
      <c r="R678" s="160"/>
      <c r="S678" s="160"/>
      <c r="T678" s="160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</row>
    <row r="679" spans="1:30" s="157" customFormat="1" ht="24.95" customHeight="1">
      <c r="A679" s="257"/>
      <c r="B679" s="258"/>
      <c r="C679" s="161"/>
      <c r="D679" s="155"/>
      <c r="E679" s="258"/>
      <c r="F679" s="161"/>
      <c r="G679" s="161"/>
      <c r="Q679" s="159"/>
      <c r="R679" s="160"/>
      <c r="S679" s="160"/>
      <c r="T679" s="160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</row>
    <row r="680" spans="1:30" s="157" customFormat="1" ht="24.95" customHeight="1">
      <c r="A680" s="257"/>
      <c r="B680" s="258"/>
      <c r="C680" s="161"/>
      <c r="D680" s="155"/>
      <c r="E680" s="258"/>
      <c r="F680" s="161"/>
      <c r="G680" s="161"/>
      <c r="Q680" s="159"/>
      <c r="R680" s="160"/>
      <c r="S680" s="160"/>
      <c r="T680" s="160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</row>
    <row r="681" spans="1:30" s="157" customFormat="1" ht="24.95" customHeight="1">
      <c r="A681" s="257"/>
      <c r="B681" s="258"/>
      <c r="C681" s="161"/>
      <c r="D681" s="155"/>
      <c r="E681" s="258"/>
      <c r="F681" s="161"/>
      <c r="G681" s="161"/>
      <c r="Q681" s="159"/>
      <c r="R681" s="160"/>
      <c r="S681" s="160"/>
      <c r="T681" s="160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</row>
    <row r="682" spans="1:30" s="157" customFormat="1" ht="24.95" customHeight="1">
      <c r="A682" s="257"/>
      <c r="B682" s="258"/>
      <c r="C682" s="161"/>
      <c r="D682" s="155"/>
      <c r="E682" s="258"/>
      <c r="F682" s="161"/>
      <c r="G682" s="161"/>
      <c r="Q682" s="159"/>
      <c r="R682" s="160"/>
      <c r="S682" s="160"/>
      <c r="T682" s="160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</row>
    <row r="683" spans="1:30" s="157" customFormat="1" ht="24.95" customHeight="1">
      <c r="A683" s="257"/>
      <c r="B683" s="258"/>
      <c r="C683" s="161"/>
      <c r="D683" s="155"/>
      <c r="E683" s="258"/>
      <c r="F683" s="161"/>
      <c r="G683" s="161"/>
      <c r="Q683" s="159"/>
      <c r="R683" s="160"/>
      <c r="S683" s="160"/>
      <c r="T683" s="160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</row>
    <row r="684" spans="1:30" s="157" customFormat="1" ht="24.95" customHeight="1">
      <c r="A684" s="257"/>
      <c r="B684" s="258"/>
      <c r="C684" s="161"/>
      <c r="D684" s="155"/>
      <c r="E684" s="258"/>
      <c r="F684" s="161"/>
      <c r="G684" s="161"/>
      <c r="Q684" s="159"/>
      <c r="R684" s="160"/>
      <c r="S684" s="160"/>
      <c r="T684" s="160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</row>
    <row r="685" spans="1:30" s="157" customFormat="1" ht="24.95" customHeight="1">
      <c r="A685" s="257"/>
      <c r="B685" s="258"/>
      <c r="C685" s="161"/>
      <c r="D685" s="155"/>
      <c r="E685" s="258"/>
      <c r="F685" s="161"/>
      <c r="G685" s="161"/>
      <c r="Q685" s="159"/>
      <c r="R685" s="160"/>
      <c r="S685" s="160"/>
      <c r="T685" s="160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</row>
    <row r="686" spans="1:30" s="157" customFormat="1" ht="24.95" customHeight="1">
      <c r="A686" s="257"/>
      <c r="B686" s="258"/>
      <c r="C686" s="161"/>
      <c r="D686" s="155"/>
      <c r="E686" s="258"/>
      <c r="F686" s="161"/>
      <c r="G686" s="161"/>
      <c r="Q686" s="159"/>
      <c r="R686" s="160"/>
      <c r="S686" s="160"/>
      <c r="T686" s="160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</row>
    <row r="687" spans="1:30" s="157" customFormat="1" ht="24.95" customHeight="1">
      <c r="A687" s="257"/>
      <c r="B687" s="258"/>
      <c r="C687" s="161"/>
      <c r="D687" s="155"/>
      <c r="E687" s="258"/>
      <c r="F687" s="161"/>
      <c r="G687" s="161"/>
      <c r="Q687" s="159"/>
      <c r="R687" s="160"/>
      <c r="S687" s="160"/>
      <c r="T687" s="160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</row>
    <row r="688" spans="1:30" s="157" customFormat="1" ht="24.95" customHeight="1">
      <c r="A688" s="257"/>
      <c r="B688" s="258"/>
      <c r="C688" s="161"/>
      <c r="D688" s="155"/>
      <c r="E688" s="258"/>
      <c r="F688" s="161"/>
      <c r="G688" s="161"/>
      <c r="Q688" s="159"/>
      <c r="R688" s="160"/>
      <c r="S688" s="160"/>
      <c r="T688" s="160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</row>
    <row r="689" spans="1:30" s="157" customFormat="1" ht="24.95" customHeight="1">
      <c r="A689" s="257"/>
      <c r="B689" s="258"/>
      <c r="C689" s="161"/>
      <c r="D689" s="155"/>
      <c r="E689" s="258"/>
      <c r="F689" s="161"/>
      <c r="G689" s="161"/>
      <c r="Q689" s="159"/>
      <c r="R689" s="160"/>
      <c r="S689" s="160"/>
      <c r="T689" s="160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</row>
    <row r="690" spans="1:30" s="157" customFormat="1" ht="24.95" customHeight="1">
      <c r="A690" s="257"/>
      <c r="B690" s="258"/>
      <c r="C690" s="161"/>
      <c r="D690" s="155"/>
      <c r="E690" s="258"/>
      <c r="F690" s="161"/>
      <c r="G690" s="161"/>
      <c r="Q690" s="159"/>
      <c r="R690" s="160"/>
      <c r="S690" s="160"/>
      <c r="T690" s="160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</row>
    <row r="691" spans="1:30" s="157" customFormat="1" ht="24.95" customHeight="1">
      <c r="A691" s="257"/>
      <c r="B691" s="258"/>
      <c r="C691" s="161"/>
      <c r="D691" s="155"/>
      <c r="E691" s="258"/>
      <c r="F691" s="161"/>
      <c r="G691" s="161"/>
      <c r="Q691" s="159"/>
      <c r="R691" s="160"/>
      <c r="S691" s="160"/>
      <c r="T691" s="160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</row>
    <row r="692" spans="1:30" s="157" customFormat="1" ht="24.95" customHeight="1">
      <c r="A692" s="257"/>
      <c r="B692" s="258"/>
      <c r="C692" s="161"/>
      <c r="D692" s="155"/>
      <c r="E692" s="258"/>
      <c r="F692" s="161"/>
      <c r="G692" s="161"/>
      <c r="Q692" s="159"/>
      <c r="R692" s="160"/>
      <c r="S692" s="160"/>
      <c r="T692" s="160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</row>
    <row r="693" spans="1:30" s="157" customFormat="1" ht="24.95" customHeight="1">
      <c r="A693" s="257"/>
      <c r="B693" s="258"/>
      <c r="C693" s="161"/>
      <c r="D693" s="155"/>
      <c r="E693" s="258"/>
      <c r="F693" s="161"/>
      <c r="G693" s="161"/>
      <c r="Q693" s="159"/>
      <c r="R693" s="160"/>
      <c r="S693" s="160"/>
      <c r="T693" s="160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</row>
    <row r="694" spans="1:30" s="157" customFormat="1" ht="24.95" customHeight="1">
      <c r="A694" s="257"/>
      <c r="B694" s="258"/>
      <c r="C694" s="161"/>
      <c r="D694" s="155"/>
      <c r="E694" s="258"/>
      <c r="F694" s="161"/>
      <c r="G694" s="161"/>
      <c r="Q694" s="159"/>
      <c r="R694" s="160"/>
      <c r="S694" s="160"/>
      <c r="T694" s="160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</row>
    <row r="695" spans="1:30" s="157" customFormat="1" ht="24.95" customHeight="1">
      <c r="A695" s="257"/>
      <c r="B695" s="258"/>
      <c r="C695" s="161"/>
      <c r="D695" s="155"/>
      <c r="E695" s="258"/>
      <c r="F695" s="161"/>
      <c r="G695" s="161"/>
      <c r="Q695" s="159"/>
      <c r="R695" s="160"/>
      <c r="S695" s="160"/>
      <c r="T695" s="160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</row>
    <row r="696" spans="1:30" s="157" customFormat="1" ht="24.95" customHeight="1">
      <c r="A696" s="257"/>
      <c r="B696" s="258"/>
      <c r="C696" s="161"/>
      <c r="D696" s="155"/>
      <c r="E696" s="258"/>
      <c r="F696" s="161"/>
      <c r="G696" s="161"/>
      <c r="Q696" s="159"/>
      <c r="R696" s="160"/>
      <c r="S696" s="160"/>
      <c r="T696" s="160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</row>
    <row r="697" spans="1:30" s="157" customFormat="1" ht="24.95" customHeight="1">
      <c r="A697" s="257"/>
      <c r="B697" s="258"/>
      <c r="C697" s="161"/>
      <c r="D697" s="155"/>
      <c r="E697" s="258"/>
      <c r="F697" s="161"/>
      <c r="G697" s="161"/>
      <c r="Q697" s="159"/>
      <c r="R697" s="160"/>
      <c r="S697" s="160"/>
      <c r="T697" s="160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</row>
    <row r="698" spans="1:30" s="157" customFormat="1" ht="24.95" customHeight="1">
      <c r="A698" s="257"/>
      <c r="B698" s="258"/>
      <c r="C698" s="161"/>
      <c r="D698" s="155"/>
      <c r="E698" s="258"/>
      <c r="F698" s="161"/>
      <c r="G698" s="161"/>
      <c r="Q698" s="159"/>
      <c r="R698" s="160"/>
      <c r="S698" s="160"/>
      <c r="T698" s="160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</row>
    <row r="699" spans="1:30" s="157" customFormat="1" ht="24.95" customHeight="1">
      <c r="A699" s="257"/>
      <c r="B699" s="258"/>
      <c r="C699" s="161"/>
      <c r="D699" s="155"/>
      <c r="E699" s="258"/>
      <c r="F699" s="161"/>
      <c r="G699" s="161"/>
      <c r="Q699" s="159"/>
      <c r="R699" s="160"/>
      <c r="S699" s="160"/>
      <c r="T699" s="160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</row>
    <row r="700" spans="1:30" s="157" customFormat="1" ht="24.95" customHeight="1">
      <c r="A700" s="257"/>
      <c r="B700" s="258"/>
      <c r="C700" s="161"/>
      <c r="D700" s="155"/>
      <c r="E700" s="258"/>
      <c r="F700" s="161"/>
      <c r="G700" s="161"/>
      <c r="Q700" s="159"/>
      <c r="R700" s="160"/>
      <c r="S700" s="160"/>
      <c r="T700" s="160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</row>
    <row r="701" spans="1:30" s="157" customFormat="1" ht="24.95" customHeight="1">
      <c r="A701" s="257"/>
      <c r="B701" s="258"/>
      <c r="C701" s="161"/>
      <c r="D701" s="155"/>
      <c r="E701" s="258"/>
      <c r="F701" s="161"/>
      <c r="G701" s="161"/>
      <c r="Q701" s="159"/>
      <c r="R701" s="160"/>
      <c r="S701" s="160"/>
      <c r="T701" s="160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</row>
    <row r="702" spans="1:30" s="157" customFormat="1" ht="24.95" customHeight="1">
      <c r="A702" s="257"/>
      <c r="B702" s="258"/>
      <c r="C702" s="161"/>
      <c r="D702" s="155"/>
      <c r="E702" s="258"/>
      <c r="F702" s="161"/>
      <c r="G702" s="161"/>
      <c r="Q702" s="159"/>
      <c r="R702" s="160"/>
      <c r="S702" s="160"/>
      <c r="T702" s="160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</row>
    <row r="703" spans="1:30" s="157" customFormat="1" ht="24.95" customHeight="1">
      <c r="A703" s="257"/>
      <c r="B703" s="258"/>
      <c r="C703" s="161"/>
      <c r="D703" s="155"/>
      <c r="E703" s="258"/>
      <c r="F703" s="161"/>
      <c r="G703" s="161"/>
      <c r="Q703" s="159"/>
      <c r="R703" s="160"/>
      <c r="S703" s="160"/>
      <c r="T703" s="160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</row>
    <row r="704" spans="1:30" s="157" customFormat="1" ht="24.95" customHeight="1">
      <c r="A704" s="257"/>
      <c r="B704" s="258"/>
      <c r="C704" s="161"/>
      <c r="D704" s="155"/>
      <c r="E704" s="258"/>
      <c r="F704" s="161"/>
      <c r="G704" s="161"/>
      <c r="Q704" s="159"/>
      <c r="R704" s="160"/>
      <c r="S704" s="160"/>
      <c r="T704" s="160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</row>
    <row r="705" spans="1:30" s="157" customFormat="1" ht="24.95" customHeight="1">
      <c r="A705" s="257"/>
      <c r="B705" s="258"/>
      <c r="C705" s="161"/>
      <c r="D705" s="155"/>
      <c r="E705" s="258"/>
      <c r="F705" s="161"/>
      <c r="G705" s="161"/>
      <c r="Q705" s="159"/>
      <c r="R705" s="160"/>
      <c r="S705" s="160"/>
      <c r="T705" s="160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</row>
    <row r="706" spans="1:30" s="157" customFormat="1" ht="24.95" customHeight="1">
      <c r="A706" s="257"/>
      <c r="B706" s="258"/>
      <c r="C706" s="161"/>
      <c r="D706" s="155"/>
      <c r="E706" s="258"/>
      <c r="F706" s="161"/>
      <c r="G706" s="161"/>
      <c r="Q706" s="159"/>
      <c r="R706" s="160"/>
      <c r="S706" s="160"/>
      <c r="T706" s="160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</row>
    <row r="707" spans="1:30" s="157" customFormat="1" ht="24.95" customHeight="1">
      <c r="A707" s="257"/>
      <c r="B707" s="258"/>
      <c r="C707" s="161"/>
      <c r="D707" s="155"/>
      <c r="E707" s="258"/>
      <c r="F707" s="161"/>
      <c r="G707" s="161"/>
      <c r="Q707" s="159"/>
      <c r="R707" s="160"/>
      <c r="S707" s="160"/>
      <c r="T707" s="160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</row>
    <row r="708" spans="1:30" s="157" customFormat="1" ht="24.95" customHeight="1">
      <c r="A708" s="257"/>
      <c r="B708" s="258"/>
      <c r="C708" s="161"/>
      <c r="D708" s="155"/>
      <c r="E708" s="258"/>
      <c r="F708" s="161"/>
      <c r="G708" s="161"/>
      <c r="Q708" s="159"/>
      <c r="R708" s="160"/>
      <c r="S708" s="160"/>
      <c r="T708" s="160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</row>
    <row r="709" spans="1:30" s="157" customFormat="1" ht="24.95" customHeight="1">
      <c r="A709" s="257"/>
      <c r="B709" s="258"/>
      <c r="C709" s="161"/>
      <c r="D709" s="155"/>
      <c r="E709" s="258"/>
      <c r="F709" s="161"/>
      <c r="G709" s="161"/>
      <c r="Q709" s="159"/>
      <c r="R709" s="160"/>
      <c r="S709" s="160"/>
      <c r="T709" s="160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</row>
    <row r="710" spans="1:30" s="157" customFormat="1" ht="24.95" customHeight="1">
      <c r="A710" s="257"/>
      <c r="B710" s="258"/>
      <c r="C710" s="161"/>
      <c r="D710" s="155"/>
      <c r="E710" s="258"/>
      <c r="F710" s="161"/>
      <c r="G710" s="161"/>
      <c r="Q710" s="159"/>
      <c r="R710" s="160"/>
      <c r="S710" s="160"/>
      <c r="T710" s="160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</row>
    <row r="711" spans="1:30" s="157" customFormat="1" ht="24.95" customHeight="1">
      <c r="A711" s="257"/>
      <c r="B711" s="258"/>
      <c r="C711" s="161"/>
      <c r="D711" s="155"/>
      <c r="E711" s="258"/>
      <c r="F711" s="161"/>
      <c r="G711" s="161"/>
      <c r="Q711" s="159"/>
      <c r="R711" s="160"/>
      <c r="S711" s="160"/>
      <c r="T711" s="160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</row>
    <row r="712" spans="1:30" s="157" customFormat="1" ht="24.95" customHeight="1">
      <c r="A712" s="257"/>
      <c r="B712" s="258"/>
      <c r="C712" s="161"/>
      <c r="D712" s="155"/>
      <c r="E712" s="258"/>
      <c r="F712" s="161"/>
      <c r="G712" s="161"/>
      <c r="Q712" s="159"/>
      <c r="R712" s="160"/>
      <c r="S712" s="160"/>
      <c r="T712" s="160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</row>
    <row r="713" spans="1:30" s="157" customFormat="1" ht="24.95" customHeight="1">
      <c r="A713" s="257"/>
      <c r="B713" s="258"/>
      <c r="C713" s="161"/>
      <c r="D713" s="155"/>
      <c r="E713" s="258"/>
      <c r="F713" s="161"/>
      <c r="G713" s="161"/>
      <c r="Q713" s="159"/>
      <c r="R713" s="160"/>
      <c r="S713" s="160"/>
      <c r="T713" s="160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</row>
    <row r="714" spans="1:30" s="157" customFormat="1" ht="24.95" customHeight="1">
      <c r="A714" s="257"/>
      <c r="B714" s="258"/>
      <c r="C714" s="161"/>
      <c r="D714" s="155"/>
      <c r="E714" s="258"/>
      <c r="F714" s="161"/>
      <c r="G714" s="161"/>
      <c r="Q714" s="159"/>
      <c r="R714" s="160"/>
      <c r="S714" s="160"/>
      <c r="T714" s="160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</row>
    <row r="715" spans="1:30" s="157" customFormat="1" ht="24.95" customHeight="1">
      <c r="A715" s="257"/>
      <c r="B715" s="258"/>
      <c r="C715" s="161"/>
      <c r="D715" s="155"/>
      <c r="E715" s="258"/>
      <c r="F715" s="161"/>
      <c r="G715" s="161"/>
      <c r="Q715" s="159"/>
      <c r="R715" s="160"/>
      <c r="S715" s="160"/>
      <c r="T715" s="160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</row>
    <row r="716" spans="1:30" s="157" customFormat="1" ht="24.95" customHeight="1">
      <c r="A716" s="257"/>
      <c r="B716" s="258"/>
      <c r="C716" s="161"/>
      <c r="D716" s="155"/>
      <c r="E716" s="258"/>
      <c r="F716" s="161"/>
      <c r="G716" s="161"/>
      <c r="Q716" s="159"/>
      <c r="R716" s="160"/>
      <c r="S716" s="160"/>
      <c r="T716" s="160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</row>
    <row r="717" spans="1:30" s="157" customFormat="1" ht="24.95" customHeight="1">
      <c r="A717" s="257"/>
      <c r="B717" s="258"/>
      <c r="C717" s="161"/>
      <c r="D717" s="155"/>
      <c r="E717" s="258"/>
      <c r="F717" s="161"/>
      <c r="G717" s="161"/>
      <c r="Q717" s="159"/>
      <c r="R717" s="160"/>
      <c r="S717" s="160"/>
      <c r="T717" s="160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</row>
    <row r="718" spans="1:30" s="157" customFormat="1" ht="24.95" customHeight="1">
      <c r="A718" s="257"/>
      <c r="B718" s="258"/>
      <c r="C718" s="161"/>
      <c r="D718" s="155"/>
      <c r="E718" s="258"/>
      <c r="F718" s="161"/>
      <c r="G718" s="161"/>
      <c r="Q718" s="159"/>
      <c r="R718" s="160"/>
      <c r="S718" s="160"/>
      <c r="T718" s="160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</row>
    <row r="719" spans="1:30" s="157" customFormat="1" ht="24.95" customHeight="1">
      <c r="A719" s="257"/>
      <c r="B719" s="258"/>
      <c r="C719" s="161"/>
      <c r="D719" s="155"/>
      <c r="E719" s="258"/>
      <c r="F719" s="161"/>
      <c r="G719" s="161"/>
      <c r="Q719" s="159"/>
      <c r="R719" s="160"/>
      <c r="S719" s="160"/>
      <c r="T719" s="160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</row>
    <row r="720" spans="1:30" s="157" customFormat="1" ht="24.95" customHeight="1">
      <c r="A720" s="257"/>
      <c r="B720" s="258"/>
      <c r="C720" s="161"/>
      <c r="D720" s="155"/>
      <c r="E720" s="258"/>
      <c r="F720" s="161"/>
      <c r="G720" s="161"/>
      <c r="Q720" s="159"/>
      <c r="R720" s="160"/>
      <c r="S720" s="160"/>
      <c r="T720" s="160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</row>
    <row r="721" spans="1:30" s="157" customFormat="1" ht="24.95" customHeight="1">
      <c r="A721" s="257"/>
      <c r="B721" s="258"/>
      <c r="C721" s="161"/>
      <c r="D721" s="155"/>
      <c r="E721" s="258"/>
      <c r="F721" s="161"/>
      <c r="G721" s="161"/>
      <c r="Q721" s="159"/>
      <c r="R721" s="160"/>
      <c r="S721" s="160"/>
      <c r="T721" s="160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</row>
    <row r="722" spans="1:30" s="157" customFormat="1" ht="24.95" customHeight="1">
      <c r="A722" s="257"/>
      <c r="B722" s="258"/>
      <c r="C722" s="161"/>
      <c r="D722" s="155"/>
      <c r="E722" s="258"/>
      <c r="F722" s="161"/>
      <c r="G722" s="161"/>
      <c r="Q722" s="159"/>
      <c r="R722" s="160"/>
      <c r="S722" s="160"/>
      <c r="T722" s="160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</row>
    <row r="723" spans="1:30" s="157" customFormat="1" ht="24.95" customHeight="1">
      <c r="A723" s="257"/>
      <c r="B723" s="258"/>
      <c r="C723" s="161"/>
      <c r="D723" s="155"/>
      <c r="E723" s="258"/>
      <c r="F723" s="161"/>
      <c r="G723" s="161"/>
      <c r="Q723" s="159"/>
      <c r="R723" s="160"/>
      <c r="S723" s="160"/>
      <c r="T723" s="160"/>
      <c r="U723" s="161"/>
      <c r="V723" s="161"/>
      <c r="W723" s="161"/>
      <c r="X723" s="161"/>
      <c r="Y723" s="161"/>
      <c r="Z723" s="161"/>
      <c r="AA723" s="161"/>
      <c r="AB723" s="161"/>
      <c r="AC723" s="161"/>
      <c r="AD723" s="161"/>
    </row>
    <row r="724" spans="1:30" s="157" customFormat="1" ht="24.95" customHeight="1">
      <c r="A724" s="257"/>
      <c r="B724" s="258"/>
      <c r="C724" s="161"/>
      <c r="D724" s="155"/>
      <c r="E724" s="258"/>
      <c r="F724" s="161"/>
      <c r="G724" s="161"/>
      <c r="Q724" s="159"/>
      <c r="R724" s="160"/>
      <c r="S724" s="160"/>
      <c r="T724" s="160"/>
      <c r="U724" s="161"/>
      <c r="V724" s="161"/>
      <c r="W724" s="161"/>
      <c r="X724" s="161"/>
      <c r="Y724" s="161"/>
      <c r="Z724" s="161"/>
      <c r="AA724" s="161"/>
      <c r="AB724" s="161"/>
      <c r="AC724" s="161"/>
      <c r="AD724" s="161"/>
    </row>
    <row r="725" spans="1:30" s="157" customFormat="1" ht="24.95" customHeight="1">
      <c r="A725" s="257"/>
      <c r="B725" s="258"/>
      <c r="C725" s="161"/>
      <c r="D725" s="155"/>
      <c r="E725" s="258"/>
      <c r="F725" s="161"/>
      <c r="G725" s="161"/>
      <c r="Q725" s="159"/>
      <c r="R725" s="160"/>
      <c r="S725" s="160"/>
      <c r="T725" s="160"/>
      <c r="U725" s="161"/>
      <c r="V725" s="161"/>
      <c r="W725" s="161"/>
      <c r="X725" s="161"/>
      <c r="Y725" s="161"/>
      <c r="Z725" s="161"/>
      <c r="AA725" s="161"/>
      <c r="AB725" s="161"/>
      <c r="AC725" s="161"/>
      <c r="AD725" s="161"/>
    </row>
    <row r="726" spans="1:30" s="157" customFormat="1" ht="24.95" customHeight="1">
      <c r="A726" s="257"/>
      <c r="B726" s="258"/>
      <c r="C726" s="161"/>
      <c r="D726" s="155"/>
      <c r="E726" s="258"/>
      <c r="F726" s="161"/>
      <c r="G726" s="161"/>
      <c r="Q726" s="159"/>
      <c r="R726" s="160"/>
      <c r="S726" s="160"/>
      <c r="T726" s="160"/>
      <c r="U726" s="161"/>
      <c r="V726" s="161"/>
      <c r="W726" s="161"/>
      <c r="X726" s="161"/>
      <c r="Y726" s="161"/>
      <c r="Z726" s="161"/>
      <c r="AA726" s="161"/>
      <c r="AB726" s="161"/>
      <c r="AC726" s="161"/>
      <c r="AD726" s="161"/>
    </row>
    <row r="727" spans="1:30" s="157" customFormat="1" ht="24.95" customHeight="1">
      <c r="A727" s="257"/>
      <c r="B727" s="258"/>
      <c r="C727" s="161"/>
      <c r="D727" s="155"/>
      <c r="E727" s="258"/>
      <c r="F727" s="161"/>
      <c r="G727" s="161"/>
      <c r="Q727" s="159"/>
      <c r="R727" s="160"/>
      <c r="S727" s="160"/>
      <c r="T727" s="160"/>
      <c r="U727" s="161"/>
      <c r="V727" s="161"/>
      <c r="W727" s="161"/>
      <c r="X727" s="161"/>
      <c r="Y727" s="161"/>
      <c r="Z727" s="161"/>
      <c r="AA727" s="161"/>
      <c r="AB727" s="161"/>
      <c r="AC727" s="161"/>
      <c r="AD727" s="161"/>
    </row>
    <row r="728" spans="1:30" s="157" customFormat="1" ht="24.95" customHeight="1">
      <c r="A728" s="257"/>
      <c r="B728" s="258"/>
      <c r="C728" s="161"/>
      <c r="D728" s="155"/>
      <c r="E728" s="258"/>
      <c r="F728" s="161"/>
      <c r="G728" s="161"/>
      <c r="Q728" s="159"/>
      <c r="R728" s="160"/>
      <c r="S728" s="160"/>
      <c r="T728" s="160"/>
      <c r="U728" s="161"/>
      <c r="V728" s="161"/>
      <c r="W728" s="161"/>
      <c r="X728" s="161"/>
      <c r="Y728" s="161"/>
      <c r="Z728" s="161"/>
      <c r="AA728" s="161"/>
      <c r="AB728" s="161"/>
      <c r="AC728" s="161"/>
      <c r="AD728" s="161"/>
    </row>
    <row r="729" spans="1:30" s="157" customFormat="1" ht="24.95" customHeight="1">
      <c r="A729" s="257"/>
      <c r="B729" s="258"/>
      <c r="C729" s="161"/>
      <c r="D729" s="155"/>
      <c r="E729" s="258"/>
      <c r="F729" s="161"/>
      <c r="G729" s="161"/>
      <c r="Q729" s="159"/>
      <c r="R729" s="160"/>
      <c r="S729" s="160"/>
      <c r="T729" s="160"/>
      <c r="U729" s="161"/>
      <c r="V729" s="161"/>
      <c r="W729" s="161"/>
      <c r="X729" s="161"/>
      <c r="Y729" s="161"/>
      <c r="Z729" s="161"/>
      <c r="AA729" s="161"/>
      <c r="AB729" s="161"/>
      <c r="AC729" s="161"/>
      <c r="AD729" s="161"/>
    </row>
    <row r="730" spans="1:30" s="157" customFormat="1" ht="24.95" customHeight="1">
      <c r="A730" s="257"/>
      <c r="B730" s="258"/>
      <c r="C730" s="161"/>
      <c r="D730" s="155"/>
      <c r="E730" s="258"/>
      <c r="F730" s="161"/>
      <c r="G730" s="161"/>
      <c r="Q730" s="159"/>
      <c r="R730" s="160"/>
      <c r="S730" s="160"/>
      <c r="T730" s="160"/>
      <c r="U730" s="161"/>
      <c r="V730" s="161"/>
      <c r="W730" s="161"/>
      <c r="X730" s="161"/>
      <c r="Y730" s="161"/>
      <c r="Z730" s="161"/>
      <c r="AA730" s="161"/>
      <c r="AB730" s="161"/>
      <c r="AC730" s="161"/>
      <c r="AD730" s="161"/>
    </row>
    <row r="731" spans="1:30" s="157" customFormat="1" ht="24.95" customHeight="1">
      <c r="A731" s="257"/>
      <c r="B731" s="258"/>
      <c r="C731" s="161"/>
      <c r="D731" s="155"/>
      <c r="E731" s="258"/>
      <c r="F731" s="161"/>
      <c r="G731" s="161"/>
      <c r="Q731" s="159"/>
      <c r="R731" s="160"/>
      <c r="S731" s="160"/>
      <c r="T731" s="160"/>
      <c r="U731" s="161"/>
      <c r="V731" s="161"/>
      <c r="W731" s="161"/>
      <c r="X731" s="161"/>
      <c r="Y731" s="161"/>
      <c r="Z731" s="161"/>
      <c r="AA731" s="161"/>
      <c r="AB731" s="161"/>
      <c r="AC731" s="161"/>
      <c r="AD731" s="161"/>
    </row>
    <row r="732" spans="1:30" s="157" customFormat="1" ht="24.95" customHeight="1">
      <c r="A732" s="257"/>
      <c r="B732" s="258"/>
      <c r="C732" s="161"/>
      <c r="D732" s="155"/>
      <c r="E732" s="258"/>
      <c r="F732" s="161"/>
      <c r="G732" s="161"/>
      <c r="Q732" s="159"/>
      <c r="R732" s="160"/>
      <c r="S732" s="160"/>
      <c r="T732" s="160"/>
      <c r="U732" s="161"/>
      <c r="V732" s="161"/>
      <c r="W732" s="161"/>
      <c r="X732" s="161"/>
      <c r="Y732" s="161"/>
      <c r="Z732" s="161"/>
      <c r="AA732" s="161"/>
      <c r="AB732" s="161"/>
      <c r="AC732" s="161"/>
      <c r="AD732" s="161"/>
    </row>
    <row r="733" spans="1:30" s="157" customFormat="1" ht="24.95" customHeight="1">
      <c r="A733" s="257"/>
      <c r="B733" s="258"/>
      <c r="C733" s="161"/>
      <c r="D733" s="155"/>
      <c r="E733" s="258"/>
      <c r="F733" s="161"/>
      <c r="G733" s="161"/>
      <c r="Q733" s="159"/>
      <c r="R733" s="160"/>
      <c r="S733" s="160"/>
      <c r="T733" s="160"/>
      <c r="U733" s="161"/>
      <c r="V733" s="161"/>
      <c r="W733" s="161"/>
      <c r="X733" s="161"/>
      <c r="Y733" s="161"/>
      <c r="Z733" s="161"/>
      <c r="AA733" s="161"/>
      <c r="AB733" s="161"/>
      <c r="AC733" s="161"/>
      <c r="AD733" s="161"/>
    </row>
    <row r="734" spans="1:30" s="157" customFormat="1" ht="24.95" customHeight="1">
      <c r="A734" s="257"/>
      <c r="B734" s="258"/>
      <c r="C734" s="161"/>
      <c r="D734" s="155"/>
      <c r="E734" s="258"/>
      <c r="F734" s="161"/>
      <c r="G734" s="161"/>
      <c r="Q734" s="159"/>
      <c r="R734" s="160"/>
      <c r="S734" s="160"/>
      <c r="T734" s="160"/>
      <c r="U734" s="161"/>
      <c r="V734" s="161"/>
      <c r="W734" s="161"/>
      <c r="X734" s="161"/>
      <c r="Y734" s="161"/>
      <c r="Z734" s="161"/>
      <c r="AA734" s="161"/>
      <c r="AB734" s="161"/>
      <c r="AC734" s="161"/>
      <c r="AD734" s="161"/>
    </row>
    <row r="735" spans="1:30" s="157" customFormat="1" ht="24.95" customHeight="1">
      <c r="A735" s="257"/>
      <c r="B735" s="258"/>
      <c r="C735" s="161"/>
      <c r="D735" s="155"/>
      <c r="E735" s="258"/>
      <c r="F735" s="161"/>
      <c r="G735" s="161"/>
      <c r="Q735" s="159"/>
      <c r="R735" s="160"/>
      <c r="S735" s="160"/>
      <c r="T735" s="160"/>
      <c r="U735" s="161"/>
      <c r="V735" s="161"/>
      <c r="W735" s="161"/>
      <c r="X735" s="161"/>
      <c r="Y735" s="161"/>
      <c r="Z735" s="161"/>
      <c r="AA735" s="161"/>
      <c r="AB735" s="161"/>
      <c r="AC735" s="161"/>
      <c r="AD735" s="161"/>
    </row>
    <row r="736" spans="1:30" s="157" customFormat="1" ht="24.95" customHeight="1">
      <c r="A736" s="257"/>
      <c r="B736" s="258"/>
      <c r="C736" s="161"/>
      <c r="D736" s="155"/>
      <c r="E736" s="258"/>
      <c r="F736" s="161"/>
      <c r="G736" s="161"/>
      <c r="Q736" s="159"/>
      <c r="R736" s="160"/>
      <c r="S736" s="160"/>
      <c r="T736" s="160"/>
      <c r="U736" s="161"/>
      <c r="V736" s="161"/>
      <c r="W736" s="161"/>
      <c r="X736" s="161"/>
      <c r="Y736" s="161"/>
      <c r="Z736" s="161"/>
      <c r="AA736" s="161"/>
      <c r="AB736" s="161"/>
      <c r="AC736" s="161"/>
      <c r="AD736" s="161"/>
    </row>
    <row r="737" spans="1:30" s="157" customFormat="1" ht="24.95" customHeight="1">
      <c r="A737" s="257"/>
      <c r="B737" s="258"/>
      <c r="C737" s="161"/>
      <c r="D737" s="155"/>
      <c r="E737" s="258"/>
      <c r="F737" s="161"/>
      <c r="G737" s="161"/>
      <c r="Q737" s="159"/>
      <c r="R737" s="160"/>
      <c r="S737" s="160"/>
      <c r="T737" s="160"/>
      <c r="U737" s="161"/>
      <c r="V737" s="161"/>
      <c r="W737" s="161"/>
      <c r="X737" s="161"/>
      <c r="Y737" s="161"/>
      <c r="Z737" s="161"/>
      <c r="AA737" s="161"/>
      <c r="AB737" s="161"/>
      <c r="AC737" s="161"/>
      <c r="AD737" s="161"/>
    </row>
    <row r="738" spans="1:30" s="157" customFormat="1" ht="24.95" customHeight="1">
      <c r="A738" s="257"/>
      <c r="B738" s="258"/>
      <c r="C738" s="161"/>
      <c r="D738" s="155"/>
      <c r="E738" s="258"/>
      <c r="F738" s="161"/>
      <c r="G738" s="161"/>
      <c r="Q738" s="159"/>
      <c r="R738" s="160"/>
      <c r="S738" s="160"/>
      <c r="T738" s="160"/>
      <c r="U738" s="161"/>
      <c r="V738" s="161"/>
      <c r="W738" s="161"/>
      <c r="X738" s="161"/>
      <c r="Y738" s="161"/>
      <c r="Z738" s="161"/>
      <c r="AA738" s="161"/>
      <c r="AB738" s="161"/>
      <c r="AC738" s="161"/>
      <c r="AD738" s="161"/>
    </row>
    <row r="739" spans="1:30" s="157" customFormat="1" ht="24.95" customHeight="1">
      <c r="A739" s="257"/>
      <c r="B739" s="258"/>
      <c r="C739" s="161"/>
      <c r="D739" s="155"/>
      <c r="E739" s="258"/>
      <c r="F739" s="161"/>
      <c r="G739" s="161"/>
      <c r="Q739" s="159"/>
      <c r="R739" s="160"/>
      <c r="S739" s="160"/>
      <c r="T739" s="160"/>
      <c r="U739" s="161"/>
      <c r="V739" s="161"/>
      <c r="W739" s="161"/>
      <c r="X739" s="161"/>
      <c r="Y739" s="161"/>
      <c r="Z739" s="161"/>
      <c r="AA739" s="161"/>
      <c r="AB739" s="161"/>
      <c r="AC739" s="161"/>
      <c r="AD739" s="161"/>
    </row>
    <row r="740" spans="1:30" s="157" customFormat="1" ht="24.95" customHeight="1">
      <c r="A740" s="257"/>
      <c r="B740" s="258"/>
      <c r="C740" s="161"/>
      <c r="D740" s="155"/>
      <c r="E740" s="258"/>
      <c r="F740" s="161"/>
      <c r="G740" s="161"/>
      <c r="Q740" s="159"/>
      <c r="R740" s="160"/>
      <c r="S740" s="160"/>
      <c r="T740" s="160"/>
      <c r="U740" s="161"/>
      <c r="V740" s="161"/>
      <c r="W740" s="161"/>
      <c r="X740" s="161"/>
      <c r="Y740" s="161"/>
      <c r="Z740" s="161"/>
      <c r="AA740" s="161"/>
      <c r="AB740" s="161"/>
      <c r="AC740" s="161"/>
      <c r="AD740" s="161"/>
    </row>
    <row r="741" spans="1:30" s="157" customFormat="1" ht="24.95" customHeight="1">
      <c r="A741" s="257"/>
      <c r="B741" s="258"/>
      <c r="C741" s="161"/>
      <c r="D741" s="155"/>
      <c r="E741" s="258"/>
      <c r="F741" s="161"/>
      <c r="G741" s="161"/>
      <c r="Q741" s="159"/>
      <c r="R741" s="160"/>
      <c r="S741" s="160"/>
      <c r="T741" s="160"/>
      <c r="U741" s="161"/>
      <c r="V741" s="161"/>
      <c r="W741" s="161"/>
      <c r="X741" s="161"/>
      <c r="Y741" s="161"/>
      <c r="Z741" s="161"/>
      <c r="AA741" s="161"/>
      <c r="AB741" s="161"/>
      <c r="AC741" s="161"/>
      <c r="AD741" s="161"/>
    </row>
    <row r="742" spans="1:30" s="157" customFormat="1" ht="24.95" customHeight="1">
      <c r="A742" s="257"/>
      <c r="B742" s="258"/>
      <c r="C742" s="161"/>
      <c r="D742" s="155"/>
      <c r="E742" s="258"/>
      <c r="F742" s="161"/>
      <c r="G742" s="161"/>
      <c r="Q742" s="159"/>
      <c r="R742" s="160"/>
      <c r="S742" s="160"/>
      <c r="T742" s="160"/>
      <c r="U742" s="161"/>
      <c r="V742" s="161"/>
      <c r="W742" s="161"/>
      <c r="X742" s="161"/>
      <c r="Y742" s="161"/>
      <c r="Z742" s="161"/>
      <c r="AA742" s="161"/>
      <c r="AB742" s="161"/>
      <c r="AC742" s="161"/>
      <c r="AD742" s="161"/>
    </row>
    <row r="743" spans="1:30" s="157" customFormat="1" ht="24.95" customHeight="1">
      <c r="A743" s="257"/>
      <c r="B743" s="258"/>
      <c r="C743" s="161"/>
      <c r="D743" s="155"/>
      <c r="E743" s="258"/>
      <c r="F743" s="161"/>
      <c r="G743" s="161"/>
      <c r="Q743" s="159"/>
      <c r="R743" s="160"/>
      <c r="S743" s="160"/>
      <c r="T743" s="160"/>
      <c r="U743" s="161"/>
      <c r="V743" s="161"/>
      <c r="W743" s="161"/>
      <c r="X743" s="161"/>
      <c r="Y743" s="161"/>
      <c r="Z743" s="161"/>
      <c r="AA743" s="161"/>
      <c r="AB743" s="161"/>
      <c r="AC743" s="161"/>
      <c r="AD743" s="161"/>
    </row>
    <row r="744" spans="1:30" s="157" customFormat="1" ht="24.95" customHeight="1">
      <c r="A744" s="257"/>
      <c r="B744" s="258"/>
      <c r="C744" s="161"/>
      <c r="D744" s="155"/>
      <c r="E744" s="258"/>
      <c r="F744" s="161"/>
      <c r="G744" s="161"/>
      <c r="Q744" s="159"/>
      <c r="R744" s="160"/>
      <c r="S744" s="160"/>
      <c r="T744" s="160"/>
      <c r="U744" s="161"/>
      <c r="V744" s="161"/>
      <c r="W744" s="161"/>
      <c r="X744" s="161"/>
      <c r="Y744" s="161"/>
      <c r="Z744" s="161"/>
      <c r="AA744" s="161"/>
      <c r="AB744" s="161"/>
      <c r="AC744" s="161"/>
      <c r="AD744" s="161"/>
    </row>
    <row r="745" spans="1:30" s="157" customFormat="1" ht="24.95" customHeight="1">
      <c r="A745" s="257"/>
      <c r="B745" s="258"/>
      <c r="C745" s="161"/>
      <c r="D745" s="155"/>
      <c r="E745" s="258"/>
      <c r="F745" s="161"/>
      <c r="G745" s="161"/>
      <c r="Q745" s="159"/>
      <c r="R745" s="160"/>
      <c r="S745" s="160"/>
      <c r="T745" s="160"/>
      <c r="U745" s="161"/>
      <c r="V745" s="161"/>
      <c r="W745" s="161"/>
      <c r="X745" s="161"/>
      <c r="Y745" s="161"/>
      <c r="Z745" s="161"/>
      <c r="AA745" s="161"/>
      <c r="AB745" s="161"/>
      <c r="AC745" s="161"/>
      <c r="AD745" s="161"/>
    </row>
    <row r="746" spans="1:30" s="157" customFormat="1" ht="24.95" customHeight="1">
      <c r="A746" s="257"/>
      <c r="B746" s="258"/>
      <c r="C746" s="161"/>
      <c r="D746" s="155"/>
      <c r="E746" s="258"/>
      <c r="F746" s="161"/>
      <c r="G746" s="161"/>
      <c r="Q746" s="159"/>
      <c r="R746" s="160"/>
      <c r="S746" s="160"/>
      <c r="T746" s="160"/>
      <c r="U746" s="161"/>
      <c r="V746" s="161"/>
      <c r="W746" s="161"/>
      <c r="X746" s="161"/>
      <c r="Y746" s="161"/>
      <c r="Z746" s="161"/>
      <c r="AA746" s="161"/>
      <c r="AB746" s="161"/>
      <c r="AC746" s="161"/>
      <c r="AD746" s="161"/>
    </row>
    <row r="747" spans="1:30" s="157" customFormat="1" ht="24.95" customHeight="1">
      <c r="A747" s="257"/>
      <c r="B747" s="258"/>
      <c r="C747" s="161"/>
      <c r="D747" s="155"/>
      <c r="E747" s="258"/>
      <c r="F747" s="161"/>
      <c r="G747" s="161"/>
      <c r="Q747" s="159"/>
      <c r="R747" s="160"/>
      <c r="S747" s="160"/>
      <c r="T747" s="160"/>
      <c r="U747" s="161"/>
      <c r="V747" s="161"/>
      <c r="W747" s="161"/>
      <c r="X747" s="161"/>
      <c r="Y747" s="161"/>
      <c r="Z747" s="161"/>
      <c r="AA747" s="161"/>
      <c r="AB747" s="161"/>
      <c r="AC747" s="161"/>
      <c r="AD747" s="161"/>
    </row>
    <row r="748" spans="1:30" s="157" customFormat="1" ht="24.95" customHeight="1">
      <c r="A748" s="257"/>
      <c r="B748" s="258"/>
      <c r="C748" s="161"/>
      <c r="D748" s="155"/>
      <c r="E748" s="258"/>
      <c r="F748" s="161"/>
      <c r="G748" s="161"/>
      <c r="Q748" s="159"/>
      <c r="R748" s="160"/>
      <c r="S748" s="160"/>
      <c r="T748" s="160"/>
      <c r="U748" s="161"/>
      <c r="V748" s="161"/>
      <c r="W748" s="161"/>
      <c r="X748" s="161"/>
      <c r="Y748" s="161"/>
      <c r="Z748" s="161"/>
      <c r="AA748" s="161"/>
      <c r="AB748" s="161"/>
      <c r="AC748" s="161"/>
      <c r="AD748" s="161"/>
    </row>
    <row r="749" spans="1:30" s="157" customFormat="1" ht="24.95" customHeight="1">
      <c r="A749" s="257"/>
      <c r="B749" s="258"/>
      <c r="C749" s="161"/>
      <c r="D749" s="155"/>
      <c r="E749" s="258"/>
      <c r="F749" s="161"/>
      <c r="G749" s="161"/>
      <c r="Q749" s="159"/>
      <c r="R749" s="160"/>
      <c r="S749" s="160"/>
      <c r="T749" s="160"/>
      <c r="U749" s="161"/>
      <c r="V749" s="161"/>
      <c r="W749" s="161"/>
      <c r="X749" s="161"/>
      <c r="Y749" s="161"/>
      <c r="Z749" s="161"/>
      <c r="AA749" s="161"/>
      <c r="AB749" s="161"/>
      <c r="AC749" s="161"/>
      <c r="AD749" s="161"/>
    </row>
    <row r="750" spans="1:30" s="157" customFormat="1" ht="24.95" customHeight="1">
      <c r="A750" s="257"/>
      <c r="B750" s="258"/>
      <c r="C750" s="161"/>
      <c r="D750" s="155"/>
      <c r="E750" s="258"/>
      <c r="F750" s="161"/>
      <c r="G750" s="161"/>
      <c r="Q750" s="159"/>
      <c r="R750" s="160"/>
      <c r="S750" s="160"/>
      <c r="T750" s="160"/>
      <c r="U750" s="161"/>
      <c r="V750" s="161"/>
      <c r="W750" s="161"/>
      <c r="X750" s="161"/>
      <c r="Y750" s="161"/>
      <c r="Z750" s="161"/>
      <c r="AA750" s="161"/>
      <c r="AB750" s="161"/>
      <c r="AC750" s="161"/>
      <c r="AD750" s="161"/>
    </row>
    <row r="751" spans="1:30" s="157" customFormat="1" ht="24.95" customHeight="1">
      <c r="A751" s="257"/>
      <c r="B751" s="258"/>
      <c r="C751" s="161"/>
      <c r="D751" s="155"/>
      <c r="E751" s="258"/>
      <c r="F751" s="161"/>
      <c r="G751" s="161"/>
      <c r="Q751" s="159"/>
      <c r="R751" s="160"/>
      <c r="S751" s="160"/>
      <c r="T751" s="160"/>
      <c r="U751" s="161"/>
      <c r="V751" s="161"/>
      <c r="W751" s="161"/>
      <c r="X751" s="161"/>
      <c r="Y751" s="161"/>
      <c r="Z751" s="161"/>
      <c r="AA751" s="161"/>
      <c r="AB751" s="161"/>
      <c r="AC751" s="161"/>
      <c r="AD751" s="161"/>
    </row>
    <row r="752" spans="1:30" s="157" customFormat="1" ht="24.95" customHeight="1">
      <c r="A752" s="257"/>
      <c r="B752" s="258"/>
      <c r="C752" s="161"/>
      <c r="D752" s="155"/>
      <c r="E752" s="258"/>
      <c r="F752" s="161"/>
      <c r="G752" s="161"/>
      <c r="Q752" s="159"/>
      <c r="R752" s="160"/>
      <c r="S752" s="160"/>
      <c r="T752" s="160"/>
      <c r="U752" s="161"/>
      <c r="V752" s="161"/>
      <c r="W752" s="161"/>
      <c r="X752" s="161"/>
      <c r="Y752" s="161"/>
      <c r="Z752" s="161"/>
      <c r="AA752" s="161"/>
      <c r="AB752" s="161"/>
      <c r="AC752" s="161"/>
      <c r="AD752" s="161"/>
    </row>
    <row r="753" spans="1:30" s="157" customFormat="1" ht="24.95" customHeight="1">
      <c r="A753" s="257"/>
      <c r="B753" s="258"/>
      <c r="C753" s="161"/>
      <c r="D753" s="155"/>
      <c r="E753" s="258"/>
      <c r="F753" s="161"/>
      <c r="G753" s="161"/>
      <c r="Q753" s="159"/>
      <c r="R753" s="160"/>
      <c r="S753" s="160"/>
      <c r="T753" s="160"/>
      <c r="U753" s="161"/>
      <c r="V753" s="161"/>
      <c r="W753" s="161"/>
      <c r="X753" s="161"/>
      <c r="Y753" s="161"/>
      <c r="Z753" s="161"/>
      <c r="AA753" s="161"/>
      <c r="AB753" s="161"/>
      <c r="AC753" s="161"/>
      <c r="AD753" s="161"/>
    </row>
    <row r="754" spans="1:30" s="157" customFormat="1" ht="24.95" customHeight="1">
      <c r="A754" s="257"/>
      <c r="B754" s="258"/>
      <c r="C754" s="161"/>
      <c r="D754" s="155"/>
      <c r="E754" s="258"/>
      <c r="F754" s="161"/>
      <c r="G754" s="161"/>
      <c r="Q754" s="159"/>
      <c r="R754" s="160"/>
      <c r="S754" s="160"/>
      <c r="T754" s="160"/>
      <c r="U754" s="161"/>
      <c r="V754" s="161"/>
      <c r="W754" s="161"/>
      <c r="X754" s="161"/>
      <c r="Y754" s="161"/>
      <c r="Z754" s="161"/>
      <c r="AA754" s="161"/>
      <c r="AB754" s="161"/>
      <c r="AC754" s="161"/>
      <c r="AD754" s="161"/>
    </row>
    <row r="755" spans="1:30" s="157" customFormat="1" ht="24.95" customHeight="1">
      <c r="A755" s="257"/>
      <c r="B755" s="258"/>
      <c r="C755" s="161"/>
      <c r="D755" s="155"/>
      <c r="E755" s="258"/>
      <c r="F755" s="161"/>
      <c r="G755" s="161"/>
      <c r="Q755" s="159"/>
      <c r="R755" s="160"/>
      <c r="S755" s="160"/>
      <c r="T755" s="160"/>
      <c r="U755" s="161"/>
      <c r="V755" s="161"/>
      <c r="W755" s="161"/>
      <c r="X755" s="161"/>
      <c r="Y755" s="161"/>
      <c r="Z755" s="161"/>
      <c r="AA755" s="161"/>
      <c r="AB755" s="161"/>
      <c r="AC755" s="161"/>
      <c r="AD755" s="161"/>
    </row>
    <row r="756" spans="1:30" s="157" customFormat="1" ht="24.95" customHeight="1">
      <c r="A756" s="257"/>
      <c r="B756" s="258"/>
      <c r="C756" s="161"/>
      <c r="D756" s="155"/>
      <c r="E756" s="258"/>
      <c r="F756" s="161"/>
      <c r="G756" s="161"/>
      <c r="Q756" s="159"/>
      <c r="R756" s="160"/>
      <c r="S756" s="160"/>
      <c r="T756" s="160"/>
      <c r="U756" s="161"/>
      <c r="V756" s="161"/>
      <c r="W756" s="161"/>
      <c r="X756" s="161"/>
      <c r="Y756" s="161"/>
      <c r="Z756" s="161"/>
      <c r="AA756" s="161"/>
      <c r="AB756" s="161"/>
      <c r="AC756" s="161"/>
      <c r="AD756" s="161"/>
    </row>
    <row r="757" spans="1:30" s="157" customFormat="1" ht="24.95" customHeight="1">
      <c r="A757" s="257"/>
      <c r="B757" s="258"/>
      <c r="C757" s="161"/>
      <c r="D757" s="155"/>
      <c r="E757" s="258"/>
      <c r="F757" s="161"/>
      <c r="G757" s="161"/>
      <c r="Q757" s="159"/>
      <c r="R757" s="160"/>
      <c r="S757" s="160"/>
      <c r="T757" s="160"/>
      <c r="U757" s="161"/>
      <c r="V757" s="161"/>
      <c r="W757" s="161"/>
      <c r="X757" s="161"/>
      <c r="Y757" s="161"/>
      <c r="Z757" s="161"/>
      <c r="AA757" s="161"/>
      <c r="AB757" s="161"/>
      <c r="AC757" s="161"/>
      <c r="AD757" s="161"/>
    </row>
    <row r="758" spans="1:30" s="157" customFormat="1" ht="24.95" customHeight="1">
      <c r="A758" s="257"/>
      <c r="B758" s="258"/>
      <c r="C758" s="161"/>
      <c r="D758" s="155"/>
      <c r="E758" s="258"/>
      <c r="F758" s="161"/>
      <c r="G758" s="161"/>
      <c r="Q758" s="159"/>
      <c r="R758" s="160"/>
      <c r="S758" s="160"/>
      <c r="T758" s="160"/>
      <c r="U758" s="161"/>
      <c r="V758" s="161"/>
      <c r="W758" s="161"/>
      <c r="X758" s="161"/>
      <c r="Y758" s="161"/>
      <c r="Z758" s="161"/>
      <c r="AA758" s="161"/>
      <c r="AB758" s="161"/>
      <c r="AC758" s="161"/>
      <c r="AD758" s="161"/>
    </row>
    <row r="759" spans="1:30" s="157" customFormat="1" ht="24.95" customHeight="1">
      <c r="A759" s="257"/>
      <c r="B759" s="258"/>
      <c r="C759" s="161"/>
      <c r="D759" s="155"/>
      <c r="E759" s="258"/>
      <c r="F759" s="161"/>
      <c r="G759" s="161"/>
      <c r="Q759" s="159"/>
      <c r="R759" s="160"/>
      <c r="S759" s="160"/>
      <c r="T759" s="160"/>
      <c r="U759" s="161"/>
      <c r="V759" s="161"/>
      <c r="W759" s="161"/>
      <c r="X759" s="161"/>
      <c r="Y759" s="161"/>
      <c r="Z759" s="161"/>
      <c r="AA759" s="161"/>
      <c r="AB759" s="161"/>
      <c r="AC759" s="161"/>
      <c r="AD759" s="161"/>
    </row>
    <row r="760" spans="1:30" s="157" customFormat="1" ht="24.95" customHeight="1">
      <c r="A760" s="257"/>
      <c r="B760" s="258"/>
      <c r="C760" s="161"/>
      <c r="D760" s="155"/>
      <c r="E760" s="258"/>
      <c r="F760" s="161"/>
      <c r="G760" s="161"/>
      <c r="Q760" s="159"/>
      <c r="R760" s="160"/>
      <c r="S760" s="160"/>
      <c r="T760" s="160"/>
      <c r="U760" s="161"/>
      <c r="V760" s="161"/>
      <c r="W760" s="161"/>
      <c r="X760" s="161"/>
      <c r="Y760" s="161"/>
      <c r="Z760" s="161"/>
      <c r="AA760" s="161"/>
      <c r="AB760" s="161"/>
      <c r="AC760" s="161"/>
      <c r="AD760" s="161"/>
    </row>
    <row r="761" spans="1:30" s="157" customFormat="1" ht="24.95" customHeight="1">
      <c r="A761" s="257"/>
      <c r="B761" s="258"/>
      <c r="C761" s="161"/>
      <c r="D761" s="155"/>
      <c r="E761" s="258"/>
      <c r="F761" s="161"/>
      <c r="G761" s="161"/>
      <c r="Q761" s="159"/>
      <c r="R761" s="160"/>
      <c r="S761" s="160"/>
      <c r="T761" s="160"/>
      <c r="U761" s="161"/>
      <c r="V761" s="161"/>
      <c r="W761" s="161"/>
      <c r="X761" s="161"/>
      <c r="Y761" s="161"/>
      <c r="Z761" s="161"/>
      <c r="AA761" s="161"/>
      <c r="AB761" s="161"/>
      <c r="AC761" s="161"/>
      <c r="AD761" s="161"/>
    </row>
    <row r="762" spans="1:30" s="157" customFormat="1" ht="24.95" customHeight="1">
      <c r="A762" s="257"/>
      <c r="B762" s="258"/>
      <c r="C762" s="161"/>
      <c r="D762" s="155"/>
      <c r="E762" s="258"/>
      <c r="F762" s="161"/>
      <c r="G762" s="161"/>
      <c r="Q762" s="159"/>
      <c r="R762" s="160"/>
      <c r="S762" s="160"/>
      <c r="T762" s="160"/>
      <c r="U762" s="161"/>
      <c r="V762" s="161"/>
      <c r="W762" s="161"/>
      <c r="X762" s="161"/>
      <c r="Y762" s="161"/>
      <c r="Z762" s="161"/>
      <c r="AA762" s="161"/>
      <c r="AB762" s="161"/>
      <c r="AC762" s="161"/>
      <c r="AD762" s="161"/>
    </row>
    <row r="763" spans="1:30" s="157" customFormat="1" ht="24.95" customHeight="1">
      <c r="A763" s="257"/>
      <c r="B763" s="258"/>
      <c r="C763" s="161"/>
      <c r="D763" s="155"/>
      <c r="E763" s="258"/>
      <c r="F763" s="161"/>
      <c r="G763" s="161"/>
      <c r="Q763" s="159"/>
      <c r="R763" s="160"/>
      <c r="S763" s="160"/>
      <c r="T763" s="160"/>
      <c r="U763" s="161"/>
      <c r="V763" s="161"/>
      <c r="W763" s="161"/>
      <c r="X763" s="161"/>
      <c r="Y763" s="161"/>
      <c r="Z763" s="161"/>
      <c r="AA763" s="161"/>
      <c r="AB763" s="161"/>
      <c r="AC763" s="161"/>
      <c r="AD763" s="161"/>
    </row>
    <row r="764" spans="1:30" s="157" customFormat="1" ht="24.95" customHeight="1">
      <c r="A764" s="257"/>
      <c r="B764" s="258"/>
      <c r="C764" s="161"/>
      <c r="D764" s="155"/>
      <c r="E764" s="258"/>
      <c r="F764" s="161"/>
      <c r="G764" s="161"/>
      <c r="Q764" s="159"/>
      <c r="R764" s="160"/>
      <c r="S764" s="160"/>
      <c r="T764" s="160"/>
      <c r="U764" s="161"/>
      <c r="V764" s="161"/>
      <c r="W764" s="161"/>
      <c r="X764" s="161"/>
      <c r="Y764" s="161"/>
      <c r="Z764" s="161"/>
      <c r="AA764" s="161"/>
      <c r="AB764" s="161"/>
      <c r="AC764" s="161"/>
      <c r="AD764" s="161"/>
    </row>
    <row r="765" spans="1:30" s="157" customFormat="1" ht="24.95" customHeight="1">
      <c r="A765" s="257"/>
      <c r="B765" s="258"/>
      <c r="C765" s="161"/>
      <c r="D765" s="155"/>
      <c r="E765" s="258"/>
      <c r="F765" s="161"/>
      <c r="G765" s="161"/>
      <c r="Q765" s="159"/>
      <c r="R765" s="160"/>
      <c r="S765" s="160"/>
      <c r="T765" s="160"/>
      <c r="U765" s="161"/>
      <c r="V765" s="161"/>
      <c r="W765" s="161"/>
      <c r="X765" s="161"/>
      <c r="Y765" s="161"/>
      <c r="Z765" s="161"/>
      <c r="AA765" s="161"/>
      <c r="AB765" s="161"/>
      <c r="AC765" s="161"/>
      <c r="AD765" s="161"/>
    </row>
    <row r="766" spans="1:30" s="157" customFormat="1" ht="24.95" customHeight="1">
      <c r="A766" s="257"/>
      <c r="B766" s="258"/>
      <c r="C766" s="161"/>
      <c r="D766" s="155"/>
      <c r="E766" s="258"/>
      <c r="F766" s="161"/>
      <c r="G766" s="161"/>
      <c r="Q766" s="159"/>
      <c r="R766" s="160"/>
      <c r="S766" s="160"/>
      <c r="T766" s="160"/>
      <c r="U766" s="161"/>
      <c r="V766" s="161"/>
      <c r="W766" s="161"/>
      <c r="X766" s="161"/>
      <c r="Y766" s="161"/>
      <c r="Z766" s="161"/>
      <c r="AA766" s="161"/>
      <c r="AB766" s="161"/>
      <c r="AC766" s="161"/>
      <c r="AD766" s="161"/>
    </row>
    <row r="767" spans="1:30" s="157" customFormat="1" ht="24.95" customHeight="1">
      <c r="A767" s="257"/>
      <c r="B767" s="258"/>
      <c r="C767" s="161"/>
      <c r="D767" s="155"/>
      <c r="E767" s="258"/>
      <c r="F767" s="161"/>
      <c r="G767" s="161"/>
      <c r="Q767" s="159"/>
      <c r="R767" s="160"/>
      <c r="S767" s="160"/>
      <c r="T767" s="160"/>
      <c r="U767" s="161"/>
      <c r="V767" s="161"/>
      <c r="W767" s="161"/>
      <c r="X767" s="161"/>
      <c r="Y767" s="161"/>
      <c r="Z767" s="161"/>
      <c r="AA767" s="161"/>
      <c r="AB767" s="161"/>
      <c r="AC767" s="161"/>
      <c r="AD767" s="161"/>
    </row>
    <row r="768" spans="1:30" s="157" customFormat="1" ht="24.95" customHeight="1">
      <c r="A768" s="257"/>
      <c r="B768" s="258"/>
      <c r="C768" s="161"/>
      <c r="D768" s="155"/>
      <c r="E768" s="258"/>
      <c r="F768" s="161"/>
      <c r="G768" s="161"/>
      <c r="Q768" s="159"/>
      <c r="R768" s="160"/>
      <c r="S768" s="160"/>
      <c r="T768" s="160"/>
      <c r="U768" s="161"/>
      <c r="V768" s="161"/>
      <c r="W768" s="161"/>
      <c r="X768" s="161"/>
      <c r="Y768" s="161"/>
      <c r="Z768" s="161"/>
      <c r="AA768" s="161"/>
      <c r="AB768" s="161"/>
      <c r="AC768" s="161"/>
      <c r="AD768" s="161"/>
    </row>
    <row r="769" spans="1:30" s="157" customFormat="1" ht="24.95" customHeight="1">
      <c r="A769" s="257"/>
      <c r="B769" s="258"/>
      <c r="C769" s="161"/>
      <c r="D769" s="155"/>
      <c r="E769" s="258"/>
      <c r="F769" s="161"/>
      <c r="G769" s="161"/>
      <c r="Q769" s="159"/>
      <c r="R769" s="160"/>
      <c r="S769" s="160"/>
      <c r="T769" s="160"/>
      <c r="U769" s="161"/>
      <c r="V769" s="161"/>
      <c r="W769" s="161"/>
      <c r="X769" s="161"/>
      <c r="Y769" s="161"/>
      <c r="Z769" s="161"/>
      <c r="AA769" s="161"/>
      <c r="AB769" s="161"/>
      <c r="AC769" s="161"/>
      <c r="AD769" s="161"/>
    </row>
    <row r="770" spans="1:30" s="157" customFormat="1" ht="24.95" customHeight="1">
      <c r="A770" s="257"/>
      <c r="B770" s="258"/>
      <c r="C770" s="161"/>
      <c r="D770" s="155"/>
      <c r="E770" s="258"/>
      <c r="F770" s="161"/>
      <c r="G770" s="161"/>
      <c r="Q770" s="159"/>
      <c r="R770" s="160"/>
      <c r="S770" s="160"/>
      <c r="T770" s="160"/>
      <c r="U770" s="161"/>
      <c r="V770" s="161"/>
      <c r="W770" s="161"/>
      <c r="X770" s="161"/>
      <c r="Y770" s="161"/>
      <c r="Z770" s="161"/>
      <c r="AA770" s="161"/>
      <c r="AB770" s="161"/>
      <c r="AC770" s="161"/>
      <c r="AD770" s="161"/>
    </row>
    <row r="771" spans="1:30" s="157" customFormat="1" ht="24.95" customHeight="1">
      <c r="A771" s="257"/>
      <c r="B771" s="258"/>
      <c r="C771" s="161"/>
      <c r="D771" s="155"/>
      <c r="E771" s="258"/>
      <c r="F771" s="161"/>
      <c r="G771" s="161"/>
      <c r="Q771" s="159"/>
      <c r="R771" s="160"/>
      <c r="S771" s="160"/>
      <c r="T771" s="160"/>
      <c r="U771" s="161"/>
      <c r="V771" s="161"/>
      <c r="W771" s="161"/>
      <c r="X771" s="161"/>
      <c r="Y771" s="161"/>
      <c r="Z771" s="161"/>
      <c r="AA771" s="161"/>
      <c r="AB771" s="161"/>
      <c r="AC771" s="161"/>
      <c r="AD771" s="161"/>
    </row>
    <row r="772" spans="1:30" s="157" customFormat="1" ht="24.95" customHeight="1">
      <c r="A772" s="257"/>
      <c r="B772" s="258"/>
      <c r="C772" s="161"/>
      <c r="D772" s="155"/>
      <c r="E772" s="258"/>
      <c r="F772" s="161"/>
      <c r="G772" s="161"/>
      <c r="Q772" s="159"/>
      <c r="R772" s="160"/>
      <c r="S772" s="160"/>
      <c r="T772" s="160"/>
      <c r="U772" s="161"/>
      <c r="V772" s="161"/>
      <c r="W772" s="161"/>
      <c r="X772" s="161"/>
      <c r="Y772" s="161"/>
      <c r="Z772" s="161"/>
      <c r="AA772" s="161"/>
      <c r="AB772" s="161"/>
      <c r="AC772" s="161"/>
      <c r="AD772" s="161"/>
    </row>
    <row r="773" spans="1:30" s="157" customFormat="1" ht="24.95" customHeight="1">
      <c r="A773" s="257"/>
      <c r="B773" s="258"/>
      <c r="C773" s="161"/>
      <c r="D773" s="155"/>
      <c r="E773" s="258"/>
      <c r="F773" s="161"/>
      <c r="G773" s="161"/>
      <c r="Q773" s="159"/>
      <c r="R773" s="160"/>
      <c r="S773" s="160"/>
      <c r="T773" s="160"/>
      <c r="U773" s="161"/>
      <c r="V773" s="161"/>
      <c r="W773" s="161"/>
      <c r="X773" s="161"/>
      <c r="Y773" s="161"/>
      <c r="Z773" s="161"/>
      <c r="AA773" s="161"/>
      <c r="AB773" s="161"/>
      <c r="AC773" s="161"/>
      <c r="AD773" s="161"/>
    </row>
    <row r="774" spans="1:30" s="157" customFormat="1" ht="24.95" customHeight="1">
      <c r="A774" s="257"/>
      <c r="B774" s="258"/>
      <c r="C774" s="161"/>
      <c r="D774" s="155"/>
      <c r="E774" s="258"/>
      <c r="F774" s="161"/>
      <c r="G774" s="161"/>
      <c r="Q774" s="159"/>
      <c r="R774" s="160"/>
      <c r="S774" s="160"/>
      <c r="T774" s="160"/>
      <c r="U774" s="161"/>
      <c r="V774" s="161"/>
      <c r="W774" s="161"/>
      <c r="X774" s="161"/>
      <c r="Y774" s="161"/>
      <c r="Z774" s="161"/>
      <c r="AA774" s="161"/>
      <c r="AB774" s="161"/>
      <c r="AC774" s="161"/>
      <c r="AD774" s="161"/>
    </row>
    <row r="775" spans="1:30" s="157" customFormat="1" ht="24.95" customHeight="1">
      <c r="A775" s="257"/>
      <c r="B775" s="258"/>
      <c r="C775" s="161"/>
      <c r="D775" s="155"/>
      <c r="E775" s="258"/>
      <c r="F775" s="161"/>
      <c r="G775" s="161"/>
      <c r="Q775" s="159"/>
      <c r="R775" s="160"/>
      <c r="S775" s="160"/>
      <c r="T775" s="160"/>
      <c r="U775" s="161"/>
      <c r="V775" s="161"/>
      <c r="W775" s="161"/>
      <c r="X775" s="161"/>
      <c r="Y775" s="161"/>
      <c r="Z775" s="161"/>
      <c r="AA775" s="161"/>
      <c r="AB775" s="161"/>
      <c r="AC775" s="161"/>
      <c r="AD775" s="161"/>
    </row>
    <row r="776" spans="1:30" s="157" customFormat="1" ht="24.95" customHeight="1">
      <c r="A776" s="257"/>
      <c r="B776" s="258"/>
      <c r="C776" s="161"/>
      <c r="D776" s="155"/>
      <c r="E776" s="258"/>
      <c r="F776" s="161"/>
      <c r="G776" s="161"/>
      <c r="Q776" s="159"/>
      <c r="R776" s="160"/>
      <c r="S776" s="160"/>
      <c r="T776" s="160"/>
      <c r="U776" s="161"/>
      <c r="V776" s="161"/>
      <c r="W776" s="161"/>
      <c r="X776" s="161"/>
      <c r="Y776" s="161"/>
      <c r="Z776" s="161"/>
      <c r="AA776" s="161"/>
      <c r="AB776" s="161"/>
      <c r="AC776" s="161"/>
      <c r="AD776" s="161"/>
    </row>
    <row r="777" spans="1:30" s="157" customFormat="1" ht="24.95" customHeight="1">
      <c r="A777" s="257"/>
      <c r="B777" s="258"/>
      <c r="C777" s="161"/>
      <c r="D777" s="155"/>
      <c r="E777" s="258"/>
      <c r="F777" s="161"/>
      <c r="G777" s="161"/>
      <c r="Q777" s="159"/>
      <c r="R777" s="160"/>
      <c r="S777" s="160"/>
      <c r="T777" s="160"/>
      <c r="U777" s="161"/>
      <c r="V777" s="161"/>
      <c r="W777" s="161"/>
      <c r="X777" s="161"/>
      <c r="Y777" s="161"/>
      <c r="Z777" s="161"/>
      <c r="AA777" s="161"/>
      <c r="AB777" s="161"/>
      <c r="AC777" s="161"/>
      <c r="AD777" s="161"/>
    </row>
    <row r="778" spans="1:30" s="157" customFormat="1" ht="24.95" customHeight="1">
      <c r="A778" s="257"/>
      <c r="B778" s="258"/>
      <c r="C778" s="161"/>
      <c r="D778" s="155"/>
      <c r="E778" s="258"/>
      <c r="F778" s="161"/>
      <c r="G778" s="161"/>
      <c r="Q778" s="159"/>
      <c r="R778" s="160"/>
      <c r="S778" s="160"/>
      <c r="T778" s="160"/>
      <c r="U778" s="161"/>
      <c r="V778" s="161"/>
      <c r="W778" s="161"/>
      <c r="X778" s="161"/>
      <c r="Y778" s="161"/>
      <c r="Z778" s="161"/>
      <c r="AA778" s="161"/>
      <c r="AB778" s="161"/>
      <c r="AC778" s="161"/>
      <c r="AD778" s="161"/>
    </row>
    <row r="779" spans="1:30" s="157" customFormat="1" ht="24.95" customHeight="1">
      <c r="A779" s="257"/>
      <c r="B779" s="258"/>
      <c r="C779" s="161"/>
      <c r="D779" s="155"/>
      <c r="E779" s="258"/>
      <c r="F779" s="161"/>
      <c r="G779" s="161"/>
      <c r="Q779" s="159"/>
      <c r="R779" s="160"/>
      <c r="S779" s="160"/>
      <c r="T779" s="160"/>
      <c r="U779" s="161"/>
      <c r="V779" s="161"/>
      <c r="W779" s="161"/>
      <c r="X779" s="161"/>
      <c r="Y779" s="161"/>
      <c r="Z779" s="161"/>
      <c r="AA779" s="161"/>
      <c r="AB779" s="161"/>
      <c r="AC779" s="161"/>
      <c r="AD779" s="161"/>
    </row>
    <row r="780" spans="1:30" s="157" customFormat="1" ht="24.95" customHeight="1">
      <c r="A780" s="257"/>
      <c r="B780" s="258"/>
      <c r="C780" s="161"/>
      <c r="D780" s="155"/>
      <c r="E780" s="258"/>
      <c r="F780" s="161"/>
      <c r="G780" s="161"/>
      <c r="Q780" s="159"/>
      <c r="R780" s="160"/>
      <c r="S780" s="160"/>
      <c r="T780" s="160"/>
      <c r="U780" s="161"/>
      <c r="V780" s="161"/>
      <c r="W780" s="161"/>
      <c r="X780" s="161"/>
      <c r="Y780" s="161"/>
      <c r="Z780" s="161"/>
      <c r="AA780" s="161"/>
      <c r="AB780" s="161"/>
      <c r="AC780" s="161"/>
      <c r="AD780" s="161"/>
    </row>
    <row r="781" spans="1:30" s="157" customFormat="1" ht="24.95" customHeight="1">
      <c r="A781" s="257"/>
      <c r="B781" s="258"/>
      <c r="C781" s="161"/>
      <c r="D781" s="155"/>
      <c r="E781" s="258"/>
      <c r="F781" s="161"/>
      <c r="G781" s="161"/>
      <c r="Q781" s="159"/>
      <c r="R781" s="160"/>
      <c r="S781" s="160"/>
      <c r="T781" s="160"/>
      <c r="U781" s="161"/>
      <c r="V781" s="161"/>
      <c r="W781" s="161"/>
      <c r="X781" s="161"/>
      <c r="Y781" s="161"/>
      <c r="Z781" s="161"/>
      <c r="AA781" s="161"/>
      <c r="AB781" s="161"/>
      <c r="AC781" s="161"/>
      <c r="AD781" s="161"/>
    </row>
    <row r="782" spans="1:30" s="157" customFormat="1" ht="24.95" customHeight="1">
      <c r="A782" s="257"/>
      <c r="B782" s="258"/>
      <c r="C782" s="161"/>
      <c r="D782" s="155"/>
      <c r="E782" s="258"/>
      <c r="F782" s="161"/>
      <c r="G782" s="161"/>
      <c r="Q782" s="159"/>
      <c r="R782" s="160"/>
      <c r="S782" s="160"/>
      <c r="T782" s="160"/>
      <c r="U782" s="161"/>
      <c r="V782" s="161"/>
      <c r="W782" s="161"/>
      <c r="X782" s="161"/>
      <c r="Y782" s="161"/>
      <c r="Z782" s="161"/>
      <c r="AA782" s="161"/>
      <c r="AB782" s="161"/>
      <c r="AC782" s="161"/>
      <c r="AD782" s="161"/>
    </row>
    <row r="783" spans="1:30" s="157" customFormat="1" ht="24.95" customHeight="1">
      <c r="A783" s="257"/>
      <c r="B783" s="258"/>
      <c r="C783" s="161"/>
      <c r="D783" s="155"/>
      <c r="E783" s="258"/>
      <c r="F783" s="161"/>
      <c r="G783" s="161"/>
      <c r="Q783" s="159"/>
      <c r="R783" s="160"/>
      <c r="S783" s="160"/>
      <c r="T783" s="160"/>
      <c r="U783" s="161"/>
      <c r="V783" s="161"/>
      <c r="W783" s="161"/>
      <c r="X783" s="161"/>
      <c r="Y783" s="161"/>
      <c r="Z783" s="161"/>
      <c r="AA783" s="161"/>
      <c r="AB783" s="161"/>
      <c r="AC783" s="161"/>
      <c r="AD783" s="161"/>
    </row>
    <row r="784" spans="1:30" s="157" customFormat="1" ht="24.95" customHeight="1">
      <c r="A784" s="257"/>
      <c r="B784" s="258"/>
      <c r="C784" s="161"/>
      <c r="D784" s="155"/>
      <c r="E784" s="258"/>
      <c r="F784" s="161"/>
      <c r="G784" s="161"/>
      <c r="Q784" s="159"/>
      <c r="R784" s="160"/>
      <c r="S784" s="160"/>
      <c r="T784" s="160"/>
      <c r="U784" s="161"/>
      <c r="V784" s="161"/>
      <c r="W784" s="161"/>
      <c r="X784" s="161"/>
      <c r="Y784" s="161"/>
      <c r="Z784" s="161"/>
      <c r="AA784" s="161"/>
      <c r="AB784" s="161"/>
      <c r="AC784" s="161"/>
      <c r="AD784" s="161"/>
    </row>
    <row r="785" spans="1:30" s="157" customFormat="1" ht="24.95" customHeight="1">
      <c r="A785" s="257"/>
      <c r="B785" s="258"/>
      <c r="C785" s="161"/>
      <c r="D785" s="155"/>
      <c r="E785" s="258"/>
      <c r="F785" s="161"/>
      <c r="G785" s="161"/>
      <c r="Q785" s="159"/>
      <c r="R785" s="160"/>
      <c r="S785" s="160"/>
      <c r="T785" s="160"/>
      <c r="U785" s="161"/>
      <c r="V785" s="161"/>
      <c r="W785" s="161"/>
      <c r="X785" s="161"/>
      <c r="Y785" s="161"/>
      <c r="Z785" s="161"/>
      <c r="AA785" s="161"/>
      <c r="AB785" s="161"/>
      <c r="AC785" s="161"/>
      <c r="AD785" s="161"/>
    </row>
    <row r="786" spans="1:30" s="157" customFormat="1" ht="24.95" customHeight="1">
      <c r="A786" s="257"/>
      <c r="B786" s="258"/>
      <c r="C786" s="161"/>
      <c r="D786" s="155"/>
      <c r="E786" s="258"/>
      <c r="F786" s="161"/>
      <c r="G786" s="161"/>
      <c r="Q786" s="159"/>
      <c r="R786" s="160"/>
      <c r="S786" s="160"/>
      <c r="T786" s="160"/>
      <c r="U786" s="161"/>
      <c r="V786" s="161"/>
      <c r="W786" s="161"/>
      <c r="X786" s="161"/>
      <c r="Y786" s="161"/>
      <c r="Z786" s="161"/>
      <c r="AA786" s="161"/>
      <c r="AB786" s="161"/>
      <c r="AC786" s="161"/>
      <c r="AD786" s="161"/>
    </row>
    <row r="787" spans="1:30" s="157" customFormat="1" ht="24.95" customHeight="1">
      <c r="A787" s="257"/>
      <c r="B787" s="258"/>
      <c r="C787" s="161"/>
      <c r="D787" s="155"/>
      <c r="E787" s="258"/>
      <c r="F787" s="161"/>
      <c r="G787" s="161"/>
      <c r="Q787" s="159"/>
      <c r="R787" s="160"/>
      <c r="S787" s="160"/>
      <c r="T787" s="160"/>
      <c r="U787" s="161"/>
      <c r="V787" s="161"/>
      <c r="W787" s="161"/>
      <c r="X787" s="161"/>
      <c r="Y787" s="161"/>
      <c r="Z787" s="161"/>
      <c r="AA787" s="161"/>
      <c r="AB787" s="161"/>
      <c r="AC787" s="161"/>
      <c r="AD787" s="161"/>
    </row>
    <row r="788" spans="1:30" s="157" customFormat="1" ht="24.95" customHeight="1">
      <c r="A788" s="257"/>
      <c r="B788" s="258"/>
      <c r="C788" s="161"/>
      <c r="D788" s="155"/>
      <c r="E788" s="258"/>
      <c r="F788" s="161"/>
      <c r="G788" s="161"/>
      <c r="Q788" s="159"/>
      <c r="R788" s="160"/>
      <c r="S788" s="160"/>
      <c r="T788" s="160"/>
      <c r="U788" s="161"/>
      <c r="V788" s="161"/>
      <c r="W788" s="161"/>
      <c r="X788" s="161"/>
      <c r="Y788" s="161"/>
      <c r="Z788" s="161"/>
      <c r="AA788" s="161"/>
      <c r="AB788" s="161"/>
      <c r="AC788" s="161"/>
      <c r="AD788" s="161"/>
    </row>
    <row r="789" spans="1:30" s="157" customFormat="1" ht="24.95" customHeight="1">
      <c r="A789" s="257"/>
      <c r="B789" s="258"/>
      <c r="C789" s="161"/>
      <c r="D789" s="155"/>
      <c r="E789" s="258"/>
      <c r="F789" s="161"/>
      <c r="G789" s="161"/>
      <c r="Q789" s="159"/>
      <c r="R789" s="160"/>
      <c r="S789" s="160"/>
      <c r="T789" s="160"/>
      <c r="U789" s="161"/>
      <c r="V789" s="161"/>
      <c r="W789" s="161"/>
      <c r="X789" s="161"/>
      <c r="Y789" s="161"/>
      <c r="Z789" s="161"/>
      <c r="AA789" s="161"/>
      <c r="AB789" s="161"/>
      <c r="AC789" s="161"/>
      <c r="AD789" s="161"/>
    </row>
    <row r="790" spans="1:30" s="157" customFormat="1" ht="24.95" customHeight="1">
      <c r="A790" s="257"/>
      <c r="B790" s="258"/>
      <c r="C790" s="161"/>
      <c r="D790" s="155"/>
      <c r="E790" s="258"/>
      <c r="F790" s="161"/>
      <c r="G790" s="161"/>
      <c r="Q790" s="159"/>
      <c r="R790" s="160"/>
      <c r="S790" s="160"/>
      <c r="T790" s="160"/>
      <c r="U790" s="161"/>
      <c r="V790" s="161"/>
      <c r="W790" s="161"/>
      <c r="X790" s="161"/>
      <c r="Y790" s="161"/>
      <c r="Z790" s="161"/>
      <c r="AA790" s="161"/>
      <c r="AB790" s="161"/>
      <c r="AC790" s="161"/>
      <c r="AD790" s="161"/>
    </row>
    <row r="791" spans="1:30" s="157" customFormat="1" ht="24.95" customHeight="1">
      <c r="A791" s="257"/>
      <c r="B791" s="258"/>
      <c r="C791" s="161"/>
      <c r="D791" s="155"/>
      <c r="E791" s="258"/>
      <c r="F791" s="161"/>
      <c r="G791" s="161"/>
      <c r="Q791" s="159"/>
      <c r="R791" s="160"/>
      <c r="S791" s="160"/>
      <c r="T791" s="160"/>
      <c r="U791" s="161"/>
      <c r="V791" s="161"/>
      <c r="W791" s="161"/>
      <c r="X791" s="161"/>
      <c r="Y791" s="161"/>
      <c r="Z791" s="161"/>
      <c r="AA791" s="161"/>
      <c r="AB791" s="161"/>
      <c r="AC791" s="161"/>
      <c r="AD791" s="161"/>
    </row>
    <row r="792" spans="1:30" s="157" customFormat="1" ht="24.95" customHeight="1">
      <c r="A792" s="257"/>
      <c r="B792" s="258"/>
      <c r="C792" s="161"/>
      <c r="D792" s="155"/>
      <c r="E792" s="258"/>
      <c r="F792" s="161"/>
      <c r="G792" s="161"/>
      <c r="Q792" s="159"/>
      <c r="R792" s="160"/>
      <c r="S792" s="160"/>
      <c r="T792" s="160"/>
      <c r="U792" s="161"/>
      <c r="V792" s="161"/>
      <c r="W792" s="161"/>
      <c r="X792" s="161"/>
      <c r="Y792" s="161"/>
      <c r="Z792" s="161"/>
      <c r="AA792" s="161"/>
      <c r="AB792" s="161"/>
      <c r="AC792" s="161"/>
      <c r="AD792" s="161"/>
    </row>
    <row r="793" spans="1:30" s="157" customFormat="1" ht="24.95" customHeight="1">
      <c r="A793" s="257"/>
      <c r="B793" s="258"/>
      <c r="C793" s="161"/>
      <c r="D793" s="155"/>
      <c r="E793" s="258"/>
      <c r="F793" s="161"/>
      <c r="G793" s="161"/>
      <c r="Q793" s="159"/>
      <c r="R793" s="160"/>
      <c r="S793" s="160"/>
      <c r="T793" s="160"/>
      <c r="U793" s="161"/>
      <c r="V793" s="161"/>
      <c r="W793" s="161"/>
      <c r="X793" s="161"/>
      <c r="Y793" s="161"/>
      <c r="Z793" s="161"/>
      <c r="AA793" s="161"/>
      <c r="AB793" s="161"/>
      <c r="AC793" s="161"/>
      <c r="AD793" s="161"/>
    </row>
    <row r="794" spans="1:30" s="157" customFormat="1" ht="24.95" customHeight="1">
      <c r="A794" s="257"/>
      <c r="B794" s="258"/>
      <c r="C794" s="161"/>
      <c r="D794" s="155"/>
      <c r="E794" s="258"/>
      <c r="F794" s="161"/>
      <c r="G794" s="161"/>
      <c r="Q794" s="159"/>
      <c r="R794" s="160"/>
      <c r="S794" s="160"/>
      <c r="T794" s="160"/>
      <c r="U794" s="161"/>
      <c r="V794" s="161"/>
      <c r="W794" s="161"/>
      <c r="X794" s="161"/>
      <c r="Y794" s="161"/>
      <c r="Z794" s="161"/>
      <c r="AA794" s="161"/>
      <c r="AB794" s="161"/>
      <c r="AC794" s="161"/>
      <c r="AD794" s="161"/>
    </row>
    <row r="795" spans="1:30" s="157" customFormat="1" ht="24.95" customHeight="1">
      <c r="A795" s="257"/>
      <c r="B795" s="258"/>
      <c r="C795" s="161"/>
      <c r="D795" s="155"/>
      <c r="E795" s="258"/>
      <c r="F795" s="161"/>
      <c r="G795" s="161"/>
      <c r="Q795" s="159"/>
      <c r="R795" s="160"/>
      <c r="S795" s="160"/>
      <c r="T795" s="160"/>
      <c r="U795" s="161"/>
      <c r="V795" s="161"/>
      <c r="W795" s="161"/>
      <c r="X795" s="161"/>
      <c r="Y795" s="161"/>
      <c r="Z795" s="161"/>
      <c r="AA795" s="161"/>
      <c r="AB795" s="161"/>
      <c r="AC795" s="161"/>
      <c r="AD795" s="161"/>
    </row>
    <row r="796" spans="1:30" s="157" customFormat="1" ht="24.95" customHeight="1">
      <c r="A796" s="257"/>
      <c r="B796" s="258"/>
      <c r="C796" s="161"/>
      <c r="D796" s="155"/>
      <c r="E796" s="258"/>
      <c r="F796" s="161"/>
      <c r="G796" s="161"/>
      <c r="Q796" s="159"/>
      <c r="R796" s="160"/>
      <c r="S796" s="160"/>
      <c r="T796" s="160"/>
      <c r="U796" s="161"/>
      <c r="V796" s="161"/>
      <c r="W796" s="161"/>
      <c r="X796" s="161"/>
      <c r="Y796" s="161"/>
      <c r="Z796" s="161"/>
      <c r="AA796" s="161"/>
      <c r="AB796" s="161"/>
      <c r="AC796" s="161"/>
      <c r="AD796" s="161"/>
    </row>
    <row r="797" spans="1:30" s="157" customFormat="1" ht="24.95" customHeight="1">
      <c r="A797" s="257"/>
      <c r="B797" s="258"/>
      <c r="C797" s="161"/>
      <c r="D797" s="155"/>
      <c r="E797" s="258"/>
      <c r="F797" s="161"/>
      <c r="G797" s="161"/>
      <c r="Q797" s="159"/>
      <c r="R797" s="160"/>
      <c r="S797" s="160"/>
      <c r="T797" s="160"/>
      <c r="U797" s="161"/>
      <c r="V797" s="161"/>
      <c r="W797" s="161"/>
      <c r="X797" s="161"/>
      <c r="Y797" s="161"/>
      <c r="Z797" s="161"/>
      <c r="AA797" s="161"/>
      <c r="AB797" s="161"/>
      <c r="AC797" s="161"/>
      <c r="AD797" s="161"/>
    </row>
    <row r="798" spans="1:30" s="157" customFormat="1" ht="24.95" customHeight="1">
      <c r="A798" s="257"/>
      <c r="B798" s="258"/>
      <c r="C798" s="161"/>
      <c r="D798" s="155"/>
      <c r="E798" s="258"/>
      <c r="F798" s="161"/>
      <c r="G798" s="161"/>
      <c r="Q798" s="159"/>
      <c r="R798" s="160"/>
      <c r="S798" s="160"/>
      <c r="T798" s="160"/>
      <c r="U798" s="161"/>
      <c r="V798" s="161"/>
      <c r="W798" s="161"/>
      <c r="X798" s="161"/>
      <c r="Y798" s="161"/>
      <c r="Z798" s="161"/>
      <c r="AA798" s="161"/>
      <c r="AB798" s="161"/>
      <c r="AC798" s="161"/>
      <c r="AD798" s="161"/>
    </row>
    <row r="799" spans="1:30" s="157" customFormat="1" ht="24.95" customHeight="1">
      <c r="A799" s="257"/>
      <c r="B799" s="258"/>
      <c r="C799" s="161"/>
      <c r="D799" s="155"/>
      <c r="E799" s="258"/>
      <c r="F799" s="161"/>
      <c r="G799" s="161"/>
      <c r="Q799" s="159"/>
      <c r="R799" s="160"/>
      <c r="S799" s="160"/>
      <c r="T799" s="160"/>
      <c r="U799" s="161"/>
      <c r="V799" s="161"/>
      <c r="W799" s="161"/>
      <c r="X799" s="161"/>
      <c r="Y799" s="161"/>
      <c r="Z799" s="161"/>
      <c r="AA799" s="161"/>
      <c r="AB799" s="161"/>
      <c r="AC799" s="161"/>
      <c r="AD799" s="161"/>
    </row>
    <row r="800" spans="1:30" s="157" customFormat="1" ht="24.95" customHeight="1">
      <c r="A800" s="257"/>
      <c r="B800" s="258"/>
      <c r="C800" s="161"/>
      <c r="D800" s="155"/>
      <c r="E800" s="258"/>
      <c r="F800" s="161"/>
      <c r="G800" s="161"/>
      <c r="Q800" s="159"/>
      <c r="R800" s="160"/>
      <c r="S800" s="160"/>
      <c r="T800" s="160"/>
      <c r="U800" s="161"/>
      <c r="V800" s="161"/>
      <c r="W800" s="161"/>
      <c r="X800" s="161"/>
      <c r="Y800" s="161"/>
      <c r="Z800" s="161"/>
      <c r="AA800" s="161"/>
      <c r="AB800" s="161"/>
      <c r="AC800" s="161"/>
      <c r="AD800" s="161"/>
    </row>
    <row r="801" spans="1:30" s="157" customFormat="1" ht="24.95" customHeight="1">
      <c r="A801" s="257"/>
      <c r="B801" s="258"/>
      <c r="C801" s="161"/>
      <c r="D801" s="155"/>
      <c r="E801" s="258"/>
      <c r="F801" s="161"/>
      <c r="G801" s="161"/>
      <c r="Q801" s="159"/>
      <c r="R801" s="160"/>
      <c r="S801" s="160"/>
      <c r="T801" s="160"/>
      <c r="U801" s="161"/>
      <c r="V801" s="161"/>
      <c r="W801" s="161"/>
      <c r="X801" s="161"/>
      <c r="Y801" s="161"/>
      <c r="Z801" s="161"/>
      <c r="AA801" s="161"/>
      <c r="AB801" s="161"/>
      <c r="AC801" s="161"/>
      <c r="AD801" s="161"/>
    </row>
    <row r="802" spans="1:30" s="157" customFormat="1" ht="24.95" customHeight="1">
      <c r="A802" s="257"/>
      <c r="B802" s="258"/>
      <c r="C802" s="161"/>
      <c r="D802" s="155"/>
      <c r="E802" s="258"/>
      <c r="F802" s="161"/>
      <c r="G802" s="161"/>
      <c r="Q802" s="159"/>
      <c r="R802" s="160"/>
      <c r="S802" s="160"/>
      <c r="T802" s="160"/>
      <c r="U802" s="161"/>
      <c r="V802" s="161"/>
      <c r="W802" s="161"/>
      <c r="X802" s="161"/>
      <c r="Y802" s="161"/>
      <c r="Z802" s="161"/>
      <c r="AA802" s="161"/>
      <c r="AB802" s="161"/>
      <c r="AC802" s="161"/>
      <c r="AD802" s="161"/>
    </row>
    <row r="803" spans="1:30" s="157" customFormat="1" ht="24.95" customHeight="1">
      <c r="A803" s="257"/>
      <c r="B803" s="258"/>
      <c r="C803" s="161"/>
      <c r="D803" s="155"/>
      <c r="E803" s="258"/>
      <c r="F803" s="161"/>
      <c r="G803" s="161"/>
      <c r="Q803" s="159"/>
      <c r="R803" s="160"/>
      <c r="S803" s="160"/>
      <c r="T803" s="160"/>
      <c r="U803" s="161"/>
      <c r="V803" s="161"/>
      <c r="W803" s="161"/>
      <c r="X803" s="161"/>
      <c r="Y803" s="161"/>
      <c r="Z803" s="161"/>
      <c r="AA803" s="161"/>
      <c r="AB803" s="161"/>
      <c r="AC803" s="161"/>
      <c r="AD803" s="161"/>
    </row>
    <row r="804" spans="1:30" s="157" customFormat="1" ht="24.95" customHeight="1">
      <c r="A804" s="257"/>
      <c r="B804" s="258"/>
      <c r="C804" s="161"/>
      <c r="D804" s="155"/>
      <c r="E804" s="258"/>
      <c r="F804" s="161"/>
      <c r="G804" s="161"/>
      <c r="Q804" s="159"/>
      <c r="R804" s="160"/>
      <c r="S804" s="160"/>
      <c r="T804" s="160"/>
      <c r="U804" s="161"/>
      <c r="V804" s="161"/>
      <c r="W804" s="161"/>
      <c r="X804" s="161"/>
      <c r="Y804" s="161"/>
      <c r="Z804" s="161"/>
      <c r="AA804" s="161"/>
      <c r="AB804" s="161"/>
      <c r="AC804" s="161"/>
      <c r="AD804" s="161"/>
    </row>
    <row r="805" spans="1:30" s="157" customFormat="1" ht="24.95" customHeight="1">
      <c r="A805" s="257"/>
      <c r="B805" s="258"/>
      <c r="C805" s="161"/>
      <c r="D805" s="155"/>
      <c r="E805" s="258"/>
      <c r="F805" s="161"/>
      <c r="G805" s="161"/>
      <c r="Q805" s="159"/>
      <c r="R805" s="160"/>
      <c r="S805" s="160"/>
      <c r="T805" s="160"/>
      <c r="U805" s="161"/>
      <c r="V805" s="161"/>
      <c r="W805" s="161"/>
      <c r="X805" s="161"/>
      <c r="Y805" s="161"/>
      <c r="Z805" s="161"/>
      <c r="AA805" s="161"/>
      <c r="AB805" s="161"/>
      <c r="AC805" s="161"/>
      <c r="AD805" s="161"/>
    </row>
    <row r="806" spans="1:30" s="157" customFormat="1" ht="24.95" customHeight="1">
      <c r="A806" s="257"/>
      <c r="B806" s="258"/>
      <c r="C806" s="161"/>
      <c r="D806" s="155"/>
      <c r="E806" s="258"/>
      <c r="F806" s="161"/>
      <c r="G806" s="161"/>
      <c r="Q806" s="159"/>
      <c r="R806" s="160"/>
      <c r="S806" s="160"/>
      <c r="T806" s="160"/>
      <c r="U806" s="161"/>
      <c r="V806" s="161"/>
      <c r="W806" s="161"/>
      <c r="X806" s="161"/>
      <c r="Y806" s="161"/>
      <c r="Z806" s="161"/>
      <c r="AA806" s="161"/>
      <c r="AB806" s="161"/>
      <c r="AC806" s="161"/>
      <c r="AD806" s="161"/>
    </row>
    <row r="807" spans="1:30" s="157" customFormat="1" ht="24.95" customHeight="1">
      <c r="A807" s="257"/>
      <c r="B807" s="258"/>
      <c r="C807" s="161"/>
      <c r="D807" s="155"/>
      <c r="E807" s="258"/>
      <c r="F807" s="161"/>
      <c r="G807" s="161"/>
      <c r="Q807" s="159"/>
      <c r="R807" s="160"/>
      <c r="S807" s="160"/>
      <c r="T807" s="160"/>
      <c r="U807" s="161"/>
      <c r="V807" s="161"/>
      <c r="W807" s="161"/>
      <c r="X807" s="161"/>
      <c r="Y807" s="161"/>
      <c r="Z807" s="161"/>
      <c r="AA807" s="161"/>
      <c r="AB807" s="161"/>
      <c r="AC807" s="161"/>
      <c r="AD807" s="161"/>
    </row>
    <row r="808" spans="1:30" s="157" customFormat="1" ht="24.95" customHeight="1">
      <c r="A808" s="257"/>
      <c r="B808" s="258"/>
      <c r="C808" s="161"/>
      <c r="D808" s="155"/>
      <c r="E808" s="258"/>
      <c r="F808" s="161"/>
      <c r="G808" s="161"/>
      <c r="Q808" s="159"/>
      <c r="R808" s="160"/>
      <c r="S808" s="160"/>
      <c r="T808" s="160"/>
      <c r="U808" s="161"/>
      <c r="V808" s="161"/>
      <c r="W808" s="161"/>
      <c r="X808" s="161"/>
      <c r="Y808" s="161"/>
      <c r="Z808" s="161"/>
      <c r="AA808" s="161"/>
      <c r="AB808" s="161"/>
      <c r="AC808" s="161"/>
      <c r="AD808" s="161"/>
    </row>
    <row r="809" spans="1:30" s="157" customFormat="1" ht="24.95" customHeight="1">
      <c r="A809" s="257"/>
      <c r="B809" s="258"/>
      <c r="C809" s="161"/>
      <c r="D809" s="155"/>
      <c r="E809" s="258"/>
      <c r="F809" s="161"/>
      <c r="G809" s="161"/>
      <c r="Q809" s="159"/>
      <c r="R809" s="160"/>
      <c r="S809" s="160"/>
      <c r="T809" s="160"/>
      <c r="U809" s="161"/>
      <c r="V809" s="161"/>
      <c r="W809" s="161"/>
      <c r="X809" s="161"/>
      <c r="Y809" s="161"/>
      <c r="Z809" s="161"/>
      <c r="AA809" s="161"/>
      <c r="AB809" s="161"/>
      <c r="AC809" s="161"/>
      <c r="AD809" s="161"/>
    </row>
    <row r="810" spans="1:30" s="157" customFormat="1" ht="24.95" customHeight="1">
      <c r="A810" s="257"/>
      <c r="B810" s="258"/>
      <c r="C810" s="161"/>
      <c r="D810" s="155"/>
      <c r="E810" s="258"/>
      <c r="F810" s="161"/>
      <c r="G810" s="161"/>
      <c r="Q810" s="159"/>
      <c r="R810" s="160"/>
      <c r="S810" s="160"/>
      <c r="T810" s="160"/>
      <c r="U810" s="161"/>
      <c r="V810" s="161"/>
      <c r="W810" s="161"/>
      <c r="X810" s="161"/>
      <c r="Y810" s="161"/>
      <c r="Z810" s="161"/>
      <c r="AA810" s="161"/>
      <c r="AB810" s="161"/>
      <c r="AC810" s="161"/>
      <c r="AD810" s="161"/>
    </row>
    <row r="811" spans="1:30" s="157" customFormat="1" ht="24.95" customHeight="1">
      <c r="A811" s="257"/>
      <c r="B811" s="258"/>
      <c r="C811" s="161"/>
      <c r="D811" s="155"/>
      <c r="E811" s="258"/>
      <c r="F811" s="161"/>
      <c r="G811" s="161"/>
      <c r="Q811" s="159"/>
      <c r="R811" s="160"/>
      <c r="S811" s="160"/>
      <c r="T811" s="160"/>
      <c r="U811" s="161"/>
      <c r="V811" s="161"/>
      <c r="W811" s="161"/>
      <c r="X811" s="161"/>
      <c r="Y811" s="161"/>
      <c r="Z811" s="161"/>
      <c r="AA811" s="161"/>
      <c r="AB811" s="161"/>
      <c r="AC811" s="161"/>
      <c r="AD811" s="161"/>
    </row>
    <row r="812" spans="1:30" s="157" customFormat="1" ht="24.95" customHeight="1">
      <c r="A812" s="257"/>
      <c r="B812" s="258"/>
      <c r="C812" s="161"/>
      <c r="D812" s="155"/>
      <c r="E812" s="258"/>
      <c r="F812" s="161"/>
      <c r="G812" s="161"/>
      <c r="Q812" s="159"/>
      <c r="R812" s="160"/>
      <c r="S812" s="160"/>
      <c r="T812" s="160"/>
      <c r="U812" s="161"/>
      <c r="V812" s="161"/>
      <c r="W812" s="161"/>
      <c r="X812" s="161"/>
      <c r="Y812" s="161"/>
      <c r="Z812" s="161"/>
      <c r="AA812" s="161"/>
      <c r="AB812" s="161"/>
      <c r="AC812" s="161"/>
      <c r="AD812" s="161"/>
    </row>
    <row r="813" spans="1:30" s="157" customFormat="1" ht="24.95" customHeight="1">
      <c r="A813" s="257"/>
      <c r="B813" s="258"/>
      <c r="C813" s="161"/>
      <c r="D813" s="155"/>
      <c r="E813" s="258"/>
      <c r="F813" s="161"/>
      <c r="G813" s="161"/>
      <c r="Q813" s="159"/>
      <c r="R813" s="160"/>
      <c r="S813" s="160"/>
      <c r="T813" s="160"/>
      <c r="U813" s="161"/>
      <c r="V813" s="161"/>
      <c r="W813" s="161"/>
      <c r="X813" s="161"/>
      <c r="Y813" s="161"/>
      <c r="Z813" s="161"/>
      <c r="AA813" s="161"/>
      <c r="AB813" s="161"/>
      <c r="AC813" s="161"/>
      <c r="AD813" s="161"/>
    </row>
    <row r="814" spans="1:30" s="157" customFormat="1" ht="24.95" customHeight="1">
      <c r="A814" s="257"/>
      <c r="B814" s="258"/>
      <c r="C814" s="161"/>
      <c r="D814" s="155"/>
      <c r="E814" s="258"/>
      <c r="F814" s="161"/>
      <c r="G814" s="161"/>
      <c r="Q814" s="159"/>
      <c r="R814" s="160"/>
      <c r="S814" s="160"/>
      <c r="T814" s="160"/>
      <c r="U814" s="161"/>
      <c r="V814" s="161"/>
      <c r="W814" s="161"/>
      <c r="X814" s="161"/>
      <c r="Y814" s="161"/>
      <c r="Z814" s="161"/>
      <c r="AA814" s="161"/>
      <c r="AB814" s="161"/>
      <c r="AC814" s="161"/>
      <c r="AD814" s="161"/>
    </row>
    <row r="815" spans="1:30" s="157" customFormat="1" ht="24.95" customHeight="1">
      <c r="A815" s="257"/>
      <c r="B815" s="258"/>
      <c r="C815" s="161"/>
      <c r="D815" s="155"/>
      <c r="E815" s="258"/>
      <c r="F815" s="161"/>
      <c r="G815" s="161"/>
      <c r="Q815" s="159"/>
      <c r="R815" s="160"/>
      <c r="S815" s="160"/>
      <c r="T815" s="160"/>
      <c r="U815" s="161"/>
      <c r="V815" s="161"/>
      <c r="W815" s="161"/>
      <c r="X815" s="161"/>
      <c r="Y815" s="161"/>
      <c r="Z815" s="161"/>
      <c r="AA815" s="161"/>
      <c r="AB815" s="161"/>
      <c r="AC815" s="161"/>
      <c r="AD815" s="161"/>
    </row>
    <row r="816" spans="1:30" s="157" customFormat="1" ht="24.95" customHeight="1">
      <c r="A816" s="257"/>
      <c r="B816" s="258"/>
      <c r="C816" s="161"/>
      <c r="D816" s="155"/>
      <c r="E816" s="258"/>
      <c r="F816" s="161"/>
      <c r="G816" s="161"/>
      <c r="Q816" s="159"/>
      <c r="R816" s="160"/>
      <c r="S816" s="160"/>
      <c r="T816" s="160"/>
      <c r="U816" s="161"/>
      <c r="V816" s="161"/>
      <c r="W816" s="161"/>
      <c r="X816" s="161"/>
      <c r="Y816" s="161"/>
      <c r="Z816" s="161"/>
      <c r="AA816" s="161"/>
      <c r="AB816" s="161"/>
      <c r="AC816" s="161"/>
      <c r="AD816" s="161"/>
    </row>
    <row r="817" spans="1:30" s="157" customFormat="1" ht="24.95" customHeight="1">
      <c r="A817" s="257"/>
      <c r="B817" s="258"/>
      <c r="C817" s="161"/>
      <c r="D817" s="155"/>
      <c r="E817" s="258"/>
      <c r="F817" s="161"/>
      <c r="G817" s="161"/>
      <c r="Q817" s="159"/>
      <c r="R817" s="160"/>
      <c r="S817" s="160"/>
      <c r="T817" s="160"/>
      <c r="U817" s="161"/>
      <c r="V817" s="161"/>
      <c r="W817" s="161"/>
      <c r="X817" s="161"/>
      <c r="Y817" s="161"/>
      <c r="Z817" s="161"/>
      <c r="AA817" s="161"/>
      <c r="AB817" s="161"/>
      <c r="AC817" s="161"/>
      <c r="AD817" s="161"/>
    </row>
    <row r="818" spans="1:30" s="157" customFormat="1" ht="24.95" customHeight="1">
      <c r="A818" s="257"/>
      <c r="B818" s="258"/>
      <c r="C818" s="161"/>
      <c r="D818" s="155"/>
      <c r="E818" s="258"/>
      <c r="F818" s="161"/>
      <c r="G818" s="161"/>
      <c r="Q818" s="159"/>
      <c r="R818" s="160"/>
      <c r="S818" s="160"/>
      <c r="T818" s="160"/>
      <c r="U818" s="161"/>
      <c r="V818" s="161"/>
      <c r="W818" s="161"/>
      <c r="X818" s="161"/>
      <c r="Y818" s="161"/>
      <c r="Z818" s="161"/>
      <c r="AA818" s="161"/>
      <c r="AB818" s="161"/>
      <c r="AC818" s="161"/>
      <c r="AD818" s="161"/>
    </row>
    <row r="819" spans="1:30" s="157" customFormat="1" ht="24.95" customHeight="1">
      <c r="A819" s="257"/>
      <c r="B819" s="258"/>
      <c r="C819" s="161"/>
      <c r="D819" s="155"/>
      <c r="E819" s="258"/>
      <c r="F819" s="161"/>
      <c r="G819" s="161"/>
      <c r="Q819" s="159"/>
      <c r="R819" s="160"/>
      <c r="S819" s="160"/>
      <c r="T819" s="160"/>
      <c r="U819" s="161"/>
      <c r="V819" s="161"/>
      <c r="W819" s="161"/>
      <c r="X819" s="161"/>
      <c r="Y819" s="161"/>
      <c r="Z819" s="161"/>
      <c r="AA819" s="161"/>
      <c r="AB819" s="161"/>
      <c r="AC819" s="161"/>
      <c r="AD819" s="161"/>
    </row>
    <row r="820" spans="1:30" s="157" customFormat="1" ht="24.95" customHeight="1">
      <c r="A820" s="257"/>
      <c r="B820" s="258"/>
      <c r="C820" s="161"/>
      <c r="D820" s="155"/>
      <c r="E820" s="258"/>
      <c r="F820" s="161"/>
      <c r="G820" s="161"/>
      <c r="Q820" s="159"/>
      <c r="R820" s="160"/>
      <c r="S820" s="160"/>
      <c r="T820" s="160"/>
      <c r="U820" s="161"/>
      <c r="V820" s="161"/>
      <c r="W820" s="161"/>
      <c r="X820" s="161"/>
      <c r="Y820" s="161"/>
      <c r="Z820" s="161"/>
      <c r="AA820" s="161"/>
      <c r="AB820" s="161"/>
      <c r="AC820" s="161"/>
      <c r="AD820" s="161"/>
    </row>
    <row r="821" spans="1:30" s="157" customFormat="1" ht="24.95" customHeight="1">
      <c r="A821" s="257"/>
      <c r="B821" s="258"/>
      <c r="C821" s="161"/>
      <c r="D821" s="155"/>
      <c r="E821" s="258"/>
      <c r="F821" s="161"/>
      <c r="G821" s="161"/>
      <c r="Q821" s="159"/>
      <c r="R821" s="160"/>
      <c r="S821" s="160"/>
      <c r="T821" s="160"/>
      <c r="U821" s="161"/>
      <c r="V821" s="161"/>
      <c r="W821" s="161"/>
      <c r="X821" s="161"/>
      <c r="Y821" s="161"/>
      <c r="Z821" s="161"/>
      <c r="AA821" s="161"/>
      <c r="AB821" s="161"/>
      <c r="AC821" s="161"/>
      <c r="AD821" s="161"/>
    </row>
    <row r="822" spans="1:30" s="157" customFormat="1" ht="24.95" customHeight="1">
      <c r="A822" s="257"/>
      <c r="B822" s="258"/>
      <c r="C822" s="161"/>
      <c r="D822" s="155"/>
      <c r="E822" s="258"/>
      <c r="F822" s="161"/>
      <c r="G822" s="161"/>
      <c r="Q822" s="159"/>
      <c r="R822" s="160"/>
      <c r="S822" s="160"/>
      <c r="T822" s="160"/>
      <c r="U822" s="161"/>
      <c r="V822" s="161"/>
      <c r="W822" s="161"/>
      <c r="X822" s="161"/>
      <c r="Y822" s="161"/>
      <c r="Z822" s="161"/>
      <c r="AA822" s="161"/>
      <c r="AB822" s="161"/>
      <c r="AC822" s="161"/>
      <c r="AD822" s="161"/>
    </row>
    <row r="823" spans="1:30" s="157" customFormat="1" ht="24.95" customHeight="1">
      <c r="A823" s="257"/>
      <c r="B823" s="258"/>
      <c r="C823" s="161"/>
      <c r="D823" s="155"/>
      <c r="E823" s="258"/>
      <c r="F823" s="161"/>
      <c r="G823" s="161"/>
      <c r="Q823" s="159"/>
      <c r="R823" s="160"/>
      <c r="S823" s="160"/>
      <c r="T823" s="160"/>
      <c r="U823" s="161"/>
      <c r="V823" s="161"/>
      <c r="W823" s="161"/>
      <c r="X823" s="161"/>
      <c r="Y823" s="161"/>
      <c r="Z823" s="161"/>
      <c r="AA823" s="161"/>
      <c r="AB823" s="161"/>
      <c r="AC823" s="161"/>
      <c r="AD823" s="161"/>
    </row>
    <row r="824" spans="1:30" s="157" customFormat="1" ht="24.95" customHeight="1">
      <c r="A824" s="257"/>
      <c r="B824" s="258"/>
      <c r="C824" s="161"/>
      <c r="D824" s="155"/>
      <c r="E824" s="258"/>
      <c r="F824" s="161"/>
      <c r="G824" s="161"/>
      <c r="Q824" s="159"/>
      <c r="R824" s="160"/>
      <c r="S824" s="160"/>
      <c r="T824" s="160"/>
      <c r="U824" s="161"/>
      <c r="V824" s="161"/>
      <c r="W824" s="161"/>
      <c r="X824" s="161"/>
      <c r="Y824" s="161"/>
      <c r="Z824" s="161"/>
      <c r="AA824" s="161"/>
      <c r="AB824" s="161"/>
      <c r="AC824" s="161"/>
      <c r="AD824" s="161"/>
    </row>
    <row r="825" spans="1:30" s="157" customFormat="1" ht="24.95" customHeight="1">
      <c r="A825" s="257"/>
      <c r="B825" s="258"/>
      <c r="C825" s="161"/>
      <c r="D825" s="155"/>
      <c r="E825" s="258"/>
      <c r="F825" s="161"/>
      <c r="G825" s="161"/>
      <c r="Q825" s="159"/>
      <c r="R825" s="160"/>
      <c r="S825" s="160"/>
      <c r="T825" s="160"/>
      <c r="U825" s="161"/>
      <c r="V825" s="161"/>
      <c r="W825" s="161"/>
      <c r="X825" s="161"/>
      <c r="Y825" s="161"/>
      <c r="Z825" s="161"/>
      <c r="AA825" s="161"/>
      <c r="AB825" s="161"/>
      <c r="AC825" s="161"/>
      <c r="AD825" s="161"/>
    </row>
    <row r="826" spans="1:30" s="157" customFormat="1" ht="24.95" customHeight="1">
      <c r="A826" s="257"/>
      <c r="B826" s="258"/>
      <c r="C826" s="161"/>
      <c r="D826" s="155"/>
      <c r="E826" s="258"/>
      <c r="F826" s="161"/>
      <c r="G826" s="161"/>
      <c r="Q826" s="159"/>
      <c r="R826" s="160"/>
      <c r="S826" s="160"/>
      <c r="T826" s="160"/>
      <c r="U826" s="161"/>
      <c r="V826" s="161"/>
      <c r="W826" s="161"/>
      <c r="X826" s="161"/>
      <c r="Y826" s="161"/>
      <c r="Z826" s="161"/>
      <c r="AA826" s="161"/>
      <c r="AB826" s="161"/>
      <c r="AC826" s="161"/>
      <c r="AD826" s="161"/>
    </row>
    <row r="827" spans="1:30" s="157" customFormat="1" ht="24.95" customHeight="1">
      <c r="A827" s="257"/>
      <c r="B827" s="258"/>
      <c r="C827" s="161"/>
      <c r="D827" s="155"/>
      <c r="E827" s="258"/>
      <c r="F827" s="161"/>
      <c r="G827" s="161"/>
      <c r="Q827" s="159"/>
      <c r="R827" s="160"/>
      <c r="S827" s="160"/>
      <c r="T827" s="160"/>
      <c r="U827" s="161"/>
      <c r="V827" s="161"/>
      <c r="W827" s="161"/>
      <c r="X827" s="161"/>
      <c r="Y827" s="161"/>
      <c r="Z827" s="161"/>
      <c r="AA827" s="161"/>
      <c r="AB827" s="161"/>
      <c r="AC827" s="161"/>
      <c r="AD827" s="161"/>
    </row>
    <row r="828" spans="1:30" s="157" customFormat="1" ht="24.95" customHeight="1">
      <c r="A828" s="257"/>
      <c r="B828" s="258"/>
      <c r="C828" s="161"/>
      <c r="D828" s="155"/>
      <c r="E828" s="258"/>
      <c r="F828" s="161"/>
      <c r="G828" s="161"/>
      <c r="Q828" s="159"/>
      <c r="R828" s="160"/>
      <c r="S828" s="160"/>
      <c r="T828" s="160"/>
      <c r="U828" s="161"/>
      <c r="V828" s="161"/>
      <c r="W828" s="161"/>
      <c r="X828" s="161"/>
      <c r="Y828" s="161"/>
      <c r="Z828" s="161"/>
      <c r="AA828" s="161"/>
      <c r="AB828" s="161"/>
      <c r="AC828" s="161"/>
      <c r="AD828" s="161"/>
    </row>
    <row r="829" spans="1:30" s="157" customFormat="1" ht="24.95" customHeight="1">
      <c r="A829" s="257"/>
      <c r="B829" s="258"/>
      <c r="C829" s="161"/>
      <c r="D829" s="155"/>
      <c r="E829" s="258"/>
      <c r="F829" s="161"/>
      <c r="G829" s="161"/>
      <c r="Q829" s="159"/>
      <c r="R829" s="160"/>
      <c r="S829" s="160"/>
      <c r="T829" s="160"/>
      <c r="U829" s="161"/>
      <c r="V829" s="161"/>
      <c r="W829" s="161"/>
      <c r="X829" s="161"/>
      <c r="Y829" s="161"/>
      <c r="Z829" s="161"/>
      <c r="AA829" s="161"/>
      <c r="AB829" s="161"/>
      <c r="AC829" s="161"/>
      <c r="AD829" s="161"/>
    </row>
    <row r="830" spans="1:30" s="157" customFormat="1" ht="24.95" customHeight="1">
      <c r="A830" s="257"/>
      <c r="B830" s="258"/>
      <c r="C830" s="161"/>
      <c r="D830" s="155"/>
      <c r="E830" s="258"/>
      <c r="F830" s="161"/>
      <c r="G830" s="161"/>
      <c r="Q830" s="159"/>
      <c r="R830" s="160"/>
      <c r="S830" s="160"/>
      <c r="T830" s="160"/>
      <c r="U830" s="161"/>
      <c r="V830" s="161"/>
      <c r="W830" s="161"/>
      <c r="X830" s="161"/>
      <c r="Y830" s="161"/>
      <c r="Z830" s="161"/>
      <c r="AA830" s="161"/>
      <c r="AB830" s="161"/>
      <c r="AC830" s="161"/>
      <c r="AD830" s="161"/>
    </row>
    <row r="831" spans="1:30" s="157" customFormat="1" ht="24.95" customHeight="1">
      <c r="A831" s="257"/>
      <c r="B831" s="258"/>
      <c r="C831" s="161"/>
      <c r="D831" s="155"/>
      <c r="E831" s="258"/>
      <c r="F831" s="161"/>
      <c r="G831" s="161"/>
      <c r="Q831" s="159"/>
      <c r="R831" s="160"/>
      <c r="S831" s="160"/>
      <c r="T831" s="160"/>
      <c r="U831" s="161"/>
      <c r="V831" s="161"/>
      <c r="W831" s="161"/>
      <c r="X831" s="161"/>
      <c r="Y831" s="161"/>
      <c r="Z831" s="161"/>
      <c r="AA831" s="161"/>
      <c r="AB831" s="161"/>
      <c r="AC831" s="161"/>
      <c r="AD831" s="161"/>
    </row>
    <row r="832" spans="1:30" s="157" customFormat="1" ht="24.95" customHeight="1">
      <c r="A832" s="257"/>
      <c r="B832" s="258"/>
      <c r="C832" s="161"/>
      <c r="D832" s="155"/>
      <c r="E832" s="258"/>
      <c r="F832" s="161"/>
      <c r="G832" s="161"/>
      <c r="Q832" s="159"/>
      <c r="R832" s="160"/>
      <c r="S832" s="160"/>
      <c r="T832" s="160"/>
      <c r="U832" s="161"/>
      <c r="V832" s="161"/>
      <c r="W832" s="161"/>
      <c r="X832" s="161"/>
      <c r="Y832" s="161"/>
      <c r="Z832" s="161"/>
      <c r="AA832" s="161"/>
      <c r="AB832" s="161"/>
      <c r="AC832" s="161"/>
      <c r="AD832" s="161"/>
    </row>
    <row r="833" spans="1:30" s="157" customFormat="1" ht="24.95" customHeight="1">
      <c r="A833" s="257"/>
      <c r="B833" s="258"/>
      <c r="C833" s="161"/>
      <c r="D833" s="155"/>
      <c r="E833" s="258"/>
      <c r="F833" s="161"/>
      <c r="G833" s="161"/>
      <c r="Q833" s="159"/>
      <c r="R833" s="160"/>
      <c r="S833" s="160"/>
      <c r="T833" s="160"/>
      <c r="U833" s="161"/>
      <c r="V833" s="161"/>
      <c r="W833" s="161"/>
      <c r="X833" s="161"/>
      <c r="Y833" s="161"/>
      <c r="Z833" s="161"/>
      <c r="AA833" s="161"/>
      <c r="AB833" s="161"/>
      <c r="AC833" s="161"/>
      <c r="AD833" s="161"/>
    </row>
    <row r="834" spans="1:30" s="157" customFormat="1" ht="24.95" customHeight="1">
      <c r="A834" s="257"/>
      <c r="B834" s="258"/>
      <c r="C834" s="161"/>
      <c r="D834" s="155"/>
      <c r="E834" s="258"/>
      <c r="F834" s="161"/>
      <c r="G834" s="161"/>
      <c r="Q834" s="159"/>
      <c r="R834" s="160"/>
      <c r="S834" s="160"/>
      <c r="T834" s="160"/>
      <c r="U834" s="161"/>
      <c r="V834" s="161"/>
      <c r="W834" s="161"/>
      <c r="X834" s="161"/>
      <c r="Y834" s="161"/>
      <c r="Z834" s="161"/>
      <c r="AA834" s="161"/>
      <c r="AB834" s="161"/>
      <c r="AC834" s="161"/>
      <c r="AD834" s="161"/>
    </row>
    <row r="835" spans="1:30" s="157" customFormat="1" ht="24.95" customHeight="1">
      <c r="A835" s="257"/>
      <c r="B835" s="258"/>
      <c r="C835" s="161"/>
      <c r="D835" s="155"/>
      <c r="E835" s="258"/>
      <c r="F835" s="161"/>
      <c r="G835" s="161"/>
      <c r="Q835" s="159"/>
      <c r="R835" s="160"/>
      <c r="S835" s="160"/>
      <c r="T835" s="160"/>
      <c r="U835" s="161"/>
      <c r="V835" s="161"/>
      <c r="W835" s="161"/>
      <c r="X835" s="161"/>
      <c r="Y835" s="161"/>
      <c r="Z835" s="161"/>
      <c r="AA835" s="161"/>
      <c r="AB835" s="161"/>
      <c r="AC835" s="161"/>
      <c r="AD835" s="161"/>
    </row>
    <row r="836" spans="1:30" s="157" customFormat="1" ht="24.95" customHeight="1">
      <c r="A836" s="257"/>
      <c r="B836" s="258"/>
      <c r="C836" s="161"/>
      <c r="D836" s="155"/>
      <c r="E836" s="258"/>
      <c r="F836" s="161"/>
      <c r="G836" s="161"/>
      <c r="Q836" s="159"/>
      <c r="R836" s="160"/>
      <c r="S836" s="160"/>
      <c r="T836" s="160"/>
      <c r="U836" s="161"/>
      <c r="V836" s="161"/>
      <c r="W836" s="161"/>
      <c r="X836" s="161"/>
      <c r="Y836" s="161"/>
      <c r="Z836" s="161"/>
      <c r="AA836" s="161"/>
      <c r="AB836" s="161"/>
      <c r="AC836" s="161"/>
      <c r="AD836" s="161"/>
    </row>
    <row r="837" spans="1:30" s="157" customFormat="1" ht="24.95" customHeight="1">
      <c r="A837" s="257"/>
      <c r="B837" s="258"/>
      <c r="C837" s="161"/>
      <c r="D837" s="155"/>
      <c r="E837" s="258"/>
      <c r="F837" s="161"/>
      <c r="G837" s="161"/>
      <c r="Q837" s="159"/>
      <c r="R837" s="160"/>
      <c r="S837" s="160"/>
      <c r="T837" s="160"/>
      <c r="U837" s="161"/>
      <c r="V837" s="161"/>
      <c r="W837" s="161"/>
      <c r="X837" s="161"/>
      <c r="Y837" s="161"/>
      <c r="Z837" s="161"/>
      <c r="AA837" s="161"/>
      <c r="AB837" s="161"/>
      <c r="AC837" s="161"/>
      <c r="AD837" s="161"/>
    </row>
    <row r="838" spans="1:30" s="157" customFormat="1" ht="24.95" customHeight="1">
      <c r="A838" s="257"/>
      <c r="B838" s="258"/>
      <c r="C838" s="161"/>
      <c r="D838" s="155"/>
      <c r="E838" s="258"/>
      <c r="F838" s="161"/>
      <c r="G838" s="161"/>
      <c r="Q838" s="159"/>
      <c r="R838" s="160"/>
      <c r="S838" s="160"/>
      <c r="T838" s="160"/>
      <c r="U838" s="161"/>
      <c r="V838" s="161"/>
      <c r="W838" s="161"/>
      <c r="X838" s="161"/>
      <c r="Y838" s="161"/>
      <c r="Z838" s="161"/>
      <c r="AA838" s="161"/>
      <c r="AB838" s="161"/>
      <c r="AC838" s="161"/>
      <c r="AD838" s="161"/>
    </row>
    <row r="839" spans="1:30" s="157" customFormat="1" ht="24.95" customHeight="1">
      <c r="A839" s="257"/>
      <c r="B839" s="258"/>
      <c r="C839" s="161"/>
      <c r="D839" s="155"/>
      <c r="E839" s="258"/>
      <c r="F839" s="161"/>
      <c r="G839" s="161"/>
      <c r="Q839" s="159"/>
      <c r="R839" s="160"/>
      <c r="S839" s="160"/>
      <c r="T839" s="160"/>
      <c r="U839" s="161"/>
      <c r="V839" s="161"/>
      <c r="W839" s="161"/>
      <c r="X839" s="161"/>
      <c r="Y839" s="161"/>
      <c r="Z839" s="161"/>
      <c r="AA839" s="161"/>
      <c r="AB839" s="161"/>
      <c r="AC839" s="161"/>
      <c r="AD839" s="161"/>
    </row>
    <row r="840" spans="1:30" s="157" customFormat="1" ht="24.95" customHeight="1">
      <c r="A840" s="257"/>
      <c r="B840" s="258"/>
      <c r="C840" s="161"/>
      <c r="D840" s="155"/>
      <c r="E840" s="258"/>
      <c r="F840" s="161"/>
      <c r="G840" s="161"/>
      <c r="Q840" s="159"/>
      <c r="R840" s="160"/>
      <c r="S840" s="160"/>
      <c r="T840" s="160"/>
      <c r="U840" s="161"/>
      <c r="V840" s="161"/>
      <c r="W840" s="161"/>
      <c r="X840" s="161"/>
      <c r="Y840" s="161"/>
      <c r="Z840" s="161"/>
      <c r="AA840" s="161"/>
      <c r="AB840" s="161"/>
      <c r="AC840" s="161"/>
      <c r="AD840" s="161"/>
    </row>
    <row r="841" spans="1:30" s="157" customFormat="1" ht="24.95" customHeight="1">
      <c r="A841" s="257"/>
      <c r="B841" s="258"/>
      <c r="C841" s="161"/>
      <c r="D841" s="155"/>
      <c r="E841" s="258"/>
      <c r="F841" s="161"/>
      <c r="G841" s="161"/>
      <c r="Q841" s="159"/>
      <c r="R841" s="160"/>
      <c r="S841" s="160"/>
      <c r="T841" s="160"/>
      <c r="U841" s="161"/>
      <c r="V841" s="161"/>
      <c r="W841" s="161"/>
      <c r="X841" s="161"/>
      <c r="Y841" s="161"/>
      <c r="Z841" s="161"/>
      <c r="AA841" s="161"/>
      <c r="AB841" s="161"/>
      <c r="AC841" s="161"/>
      <c r="AD841" s="161"/>
    </row>
    <row r="842" spans="1:30" s="157" customFormat="1" ht="24.95" customHeight="1">
      <c r="A842" s="257"/>
      <c r="B842" s="258"/>
      <c r="C842" s="161"/>
      <c r="D842" s="155"/>
      <c r="E842" s="258"/>
      <c r="F842" s="161"/>
      <c r="G842" s="161"/>
      <c r="Q842" s="159"/>
      <c r="R842" s="160"/>
      <c r="S842" s="160"/>
      <c r="T842" s="160"/>
      <c r="U842" s="161"/>
      <c r="V842" s="161"/>
      <c r="W842" s="161"/>
      <c r="X842" s="161"/>
      <c r="Y842" s="161"/>
      <c r="Z842" s="161"/>
      <c r="AA842" s="161"/>
      <c r="AB842" s="161"/>
      <c r="AC842" s="161"/>
      <c r="AD842" s="161"/>
    </row>
    <row r="843" spans="1:30" s="157" customFormat="1" ht="24.95" customHeight="1">
      <c r="A843" s="257"/>
      <c r="B843" s="258"/>
      <c r="C843" s="161"/>
      <c r="D843" s="155"/>
      <c r="E843" s="258"/>
      <c r="F843" s="161"/>
      <c r="G843" s="161"/>
      <c r="Q843" s="159"/>
      <c r="R843" s="160"/>
      <c r="S843" s="160"/>
      <c r="T843" s="160"/>
      <c r="U843" s="161"/>
      <c r="V843" s="161"/>
      <c r="W843" s="161"/>
      <c r="X843" s="161"/>
      <c r="Y843" s="161"/>
      <c r="Z843" s="161"/>
      <c r="AA843" s="161"/>
      <c r="AB843" s="161"/>
      <c r="AC843" s="161"/>
      <c r="AD843" s="161"/>
    </row>
    <row r="844" spans="1:30" s="157" customFormat="1" ht="24.95" customHeight="1">
      <c r="A844" s="257"/>
      <c r="B844" s="258"/>
      <c r="C844" s="161"/>
      <c r="D844" s="155"/>
      <c r="E844" s="258"/>
      <c r="F844" s="161"/>
      <c r="G844" s="161"/>
      <c r="Q844" s="159"/>
      <c r="R844" s="160"/>
      <c r="S844" s="160"/>
      <c r="T844" s="160"/>
      <c r="U844" s="161"/>
      <c r="V844" s="161"/>
      <c r="W844" s="161"/>
      <c r="X844" s="161"/>
      <c r="Y844" s="161"/>
      <c r="Z844" s="161"/>
      <c r="AA844" s="161"/>
      <c r="AB844" s="161"/>
      <c r="AC844" s="161"/>
      <c r="AD844" s="161"/>
    </row>
    <row r="845" spans="1:30" s="157" customFormat="1" ht="24.95" customHeight="1">
      <c r="A845" s="257"/>
      <c r="B845" s="258"/>
      <c r="C845" s="161"/>
      <c r="D845" s="155"/>
      <c r="E845" s="258"/>
      <c r="F845" s="161"/>
      <c r="G845" s="161"/>
      <c r="Q845" s="159"/>
      <c r="R845" s="160"/>
      <c r="S845" s="160"/>
      <c r="T845" s="160"/>
      <c r="U845" s="161"/>
      <c r="V845" s="161"/>
      <c r="W845" s="161"/>
      <c r="X845" s="161"/>
      <c r="Y845" s="161"/>
      <c r="Z845" s="161"/>
      <c r="AA845" s="161"/>
      <c r="AB845" s="161"/>
      <c r="AC845" s="161"/>
      <c r="AD845" s="161"/>
    </row>
    <row r="846" spans="1:30" s="157" customFormat="1" ht="24.95" customHeight="1">
      <c r="A846" s="257"/>
      <c r="B846" s="258"/>
      <c r="C846" s="161"/>
      <c r="D846" s="155"/>
      <c r="E846" s="258"/>
      <c r="F846" s="161"/>
      <c r="G846" s="161"/>
      <c r="Q846" s="159"/>
      <c r="R846" s="160"/>
      <c r="S846" s="160"/>
      <c r="T846" s="160"/>
      <c r="U846" s="161"/>
      <c r="V846" s="161"/>
      <c r="W846" s="161"/>
      <c r="X846" s="161"/>
      <c r="Y846" s="161"/>
      <c r="Z846" s="161"/>
      <c r="AA846" s="161"/>
      <c r="AB846" s="161"/>
      <c r="AC846" s="161"/>
      <c r="AD846" s="161"/>
    </row>
    <row r="847" spans="1:30" s="157" customFormat="1" ht="24.95" customHeight="1">
      <c r="A847" s="257"/>
      <c r="B847" s="258"/>
      <c r="C847" s="161"/>
      <c r="D847" s="155"/>
      <c r="E847" s="258"/>
      <c r="F847" s="161"/>
      <c r="G847" s="161"/>
      <c r="Q847" s="159"/>
      <c r="R847" s="160"/>
      <c r="S847" s="160"/>
      <c r="T847" s="160"/>
      <c r="U847" s="161"/>
      <c r="V847" s="161"/>
      <c r="W847" s="161"/>
      <c r="X847" s="161"/>
      <c r="Y847" s="161"/>
      <c r="Z847" s="161"/>
      <c r="AA847" s="161"/>
      <c r="AB847" s="161"/>
      <c r="AC847" s="161"/>
      <c r="AD847" s="161"/>
    </row>
    <row r="848" spans="1:30" s="157" customFormat="1" ht="24.95" customHeight="1">
      <c r="A848" s="257"/>
      <c r="B848" s="258"/>
      <c r="C848" s="161"/>
      <c r="D848" s="155"/>
      <c r="E848" s="258"/>
      <c r="F848" s="161"/>
      <c r="G848" s="161"/>
      <c r="Q848" s="159"/>
      <c r="R848" s="160"/>
      <c r="S848" s="160"/>
      <c r="T848" s="160"/>
      <c r="U848" s="161"/>
      <c r="V848" s="161"/>
      <c r="W848" s="161"/>
      <c r="X848" s="161"/>
      <c r="Y848" s="161"/>
      <c r="Z848" s="161"/>
      <c r="AA848" s="161"/>
      <c r="AB848" s="161"/>
      <c r="AC848" s="161"/>
      <c r="AD848" s="161"/>
    </row>
    <row r="849" spans="1:30" s="157" customFormat="1" ht="24.95" customHeight="1">
      <c r="A849" s="257"/>
      <c r="B849" s="258"/>
      <c r="C849" s="161"/>
      <c r="D849" s="155"/>
      <c r="E849" s="258"/>
      <c r="F849" s="161"/>
      <c r="G849" s="161"/>
      <c r="Q849" s="159"/>
      <c r="R849" s="160"/>
      <c r="S849" s="160"/>
      <c r="T849" s="160"/>
      <c r="U849" s="161"/>
      <c r="V849" s="161"/>
      <c r="W849" s="161"/>
      <c r="X849" s="161"/>
      <c r="Y849" s="161"/>
      <c r="Z849" s="161"/>
      <c r="AA849" s="161"/>
      <c r="AB849" s="161"/>
      <c r="AC849" s="161"/>
      <c r="AD849" s="161"/>
    </row>
    <row r="850" spans="1:30" s="157" customFormat="1" ht="24.95" customHeight="1">
      <c r="A850" s="257"/>
      <c r="B850" s="258"/>
      <c r="C850" s="161"/>
      <c r="D850" s="155"/>
      <c r="E850" s="258"/>
      <c r="F850" s="161"/>
      <c r="G850" s="161"/>
      <c r="Q850" s="159"/>
      <c r="R850" s="160"/>
      <c r="S850" s="160"/>
      <c r="T850" s="160"/>
      <c r="U850" s="161"/>
      <c r="V850" s="161"/>
      <c r="W850" s="161"/>
      <c r="X850" s="161"/>
      <c r="Y850" s="161"/>
      <c r="Z850" s="161"/>
      <c r="AA850" s="161"/>
      <c r="AB850" s="161"/>
      <c r="AC850" s="161"/>
      <c r="AD850" s="161"/>
    </row>
    <row r="851" spans="1:30" s="157" customFormat="1" ht="24.95" customHeight="1">
      <c r="A851" s="257"/>
      <c r="B851" s="258"/>
      <c r="C851" s="161"/>
      <c r="D851" s="155"/>
      <c r="E851" s="258"/>
      <c r="F851" s="161"/>
      <c r="G851" s="161"/>
      <c r="Q851" s="159"/>
      <c r="R851" s="160"/>
      <c r="S851" s="160"/>
      <c r="T851" s="160"/>
      <c r="U851" s="161"/>
      <c r="V851" s="161"/>
      <c r="W851" s="161"/>
      <c r="X851" s="161"/>
      <c r="Y851" s="161"/>
      <c r="Z851" s="161"/>
      <c r="AA851" s="161"/>
      <c r="AB851" s="161"/>
      <c r="AC851" s="161"/>
      <c r="AD851" s="161"/>
    </row>
    <row r="852" spans="1:30" s="157" customFormat="1" ht="24.95" customHeight="1">
      <c r="A852" s="257"/>
      <c r="B852" s="258"/>
      <c r="C852" s="161"/>
      <c r="D852" s="155"/>
      <c r="E852" s="258"/>
      <c r="F852" s="161"/>
      <c r="G852" s="161"/>
      <c r="Q852" s="159"/>
      <c r="R852" s="160"/>
      <c r="S852" s="160"/>
      <c r="T852" s="160"/>
      <c r="U852" s="161"/>
      <c r="V852" s="161"/>
      <c r="W852" s="161"/>
      <c r="X852" s="161"/>
      <c r="Y852" s="161"/>
      <c r="Z852" s="161"/>
      <c r="AA852" s="161"/>
      <c r="AB852" s="161"/>
      <c r="AC852" s="161"/>
      <c r="AD852" s="161"/>
    </row>
    <row r="853" spans="1:30" s="157" customFormat="1" ht="24.95" customHeight="1">
      <c r="A853" s="257"/>
      <c r="B853" s="258"/>
      <c r="C853" s="161"/>
      <c r="D853" s="155"/>
      <c r="E853" s="258"/>
      <c r="F853" s="161"/>
      <c r="G853" s="161"/>
      <c r="Q853" s="159"/>
      <c r="R853" s="160"/>
      <c r="S853" s="160"/>
      <c r="T853" s="160"/>
      <c r="U853" s="161"/>
      <c r="V853" s="161"/>
      <c r="W853" s="161"/>
      <c r="X853" s="161"/>
      <c r="Y853" s="161"/>
      <c r="Z853" s="161"/>
      <c r="AA853" s="161"/>
      <c r="AB853" s="161"/>
      <c r="AC853" s="161"/>
      <c r="AD853" s="161"/>
    </row>
    <row r="854" spans="1:30" s="157" customFormat="1" ht="24.95" customHeight="1">
      <c r="A854" s="257"/>
      <c r="B854" s="258"/>
      <c r="C854" s="161"/>
      <c r="D854" s="155"/>
      <c r="E854" s="258"/>
      <c r="F854" s="161"/>
      <c r="G854" s="161"/>
      <c r="Q854" s="159"/>
      <c r="R854" s="160"/>
      <c r="S854" s="160"/>
      <c r="T854" s="160"/>
      <c r="U854" s="161"/>
      <c r="V854" s="161"/>
      <c r="W854" s="161"/>
      <c r="X854" s="161"/>
      <c r="Y854" s="161"/>
      <c r="Z854" s="161"/>
      <c r="AA854" s="161"/>
      <c r="AB854" s="161"/>
      <c r="AC854" s="161"/>
      <c r="AD854" s="161"/>
    </row>
    <row r="855" spans="1:30" s="157" customFormat="1" ht="24.95" customHeight="1">
      <c r="A855" s="257"/>
      <c r="B855" s="258"/>
      <c r="C855" s="161"/>
      <c r="D855" s="155"/>
      <c r="E855" s="258"/>
      <c r="F855" s="161"/>
      <c r="G855" s="161"/>
      <c r="Q855" s="159"/>
      <c r="R855" s="160"/>
      <c r="S855" s="160"/>
      <c r="T855" s="160"/>
      <c r="U855" s="161"/>
      <c r="V855" s="161"/>
      <c r="W855" s="161"/>
      <c r="X855" s="161"/>
      <c r="Y855" s="161"/>
      <c r="Z855" s="161"/>
      <c r="AA855" s="161"/>
      <c r="AB855" s="161"/>
      <c r="AC855" s="161"/>
      <c r="AD855" s="161"/>
    </row>
    <row r="856" spans="1:30" s="157" customFormat="1" ht="24.95" customHeight="1">
      <c r="A856" s="257"/>
      <c r="B856" s="258"/>
      <c r="C856" s="161"/>
      <c r="D856" s="155"/>
      <c r="E856" s="258"/>
      <c r="F856" s="161"/>
      <c r="G856" s="161"/>
      <c r="Q856" s="159"/>
      <c r="R856" s="160"/>
      <c r="S856" s="160"/>
      <c r="T856" s="160"/>
      <c r="U856" s="161"/>
      <c r="V856" s="161"/>
      <c r="W856" s="161"/>
      <c r="X856" s="161"/>
      <c r="Y856" s="161"/>
      <c r="Z856" s="161"/>
      <c r="AA856" s="161"/>
      <c r="AB856" s="161"/>
      <c r="AC856" s="161"/>
      <c r="AD856" s="161"/>
    </row>
    <row r="857" spans="1:30" s="157" customFormat="1" ht="24.95" customHeight="1">
      <c r="A857" s="257"/>
      <c r="B857" s="258"/>
      <c r="C857" s="161"/>
      <c r="D857" s="155"/>
      <c r="E857" s="258"/>
      <c r="F857" s="161"/>
      <c r="G857" s="161"/>
      <c r="Q857" s="159"/>
      <c r="R857" s="160"/>
      <c r="S857" s="160"/>
      <c r="T857" s="160"/>
      <c r="U857" s="161"/>
      <c r="V857" s="161"/>
      <c r="W857" s="161"/>
      <c r="X857" s="161"/>
      <c r="Y857" s="161"/>
      <c r="Z857" s="161"/>
      <c r="AA857" s="161"/>
      <c r="AB857" s="161"/>
      <c r="AC857" s="161"/>
      <c r="AD857" s="161"/>
    </row>
    <row r="858" spans="1:30" s="157" customFormat="1" ht="24.95" customHeight="1">
      <c r="A858" s="257"/>
      <c r="B858" s="258"/>
      <c r="C858" s="161"/>
      <c r="D858" s="155"/>
      <c r="E858" s="258"/>
      <c r="F858" s="161"/>
      <c r="G858" s="161"/>
      <c r="Q858" s="159"/>
      <c r="R858" s="160"/>
      <c r="S858" s="160"/>
      <c r="T858" s="160"/>
      <c r="U858" s="161"/>
      <c r="V858" s="161"/>
      <c r="W858" s="161"/>
      <c r="X858" s="161"/>
      <c r="Y858" s="161"/>
      <c r="Z858" s="161"/>
      <c r="AA858" s="161"/>
      <c r="AB858" s="161"/>
      <c r="AC858" s="161"/>
      <c r="AD858" s="161"/>
    </row>
    <row r="859" spans="1:30" s="157" customFormat="1" ht="24.95" customHeight="1">
      <c r="A859" s="257"/>
      <c r="B859" s="258"/>
      <c r="C859" s="161"/>
      <c r="D859" s="155"/>
      <c r="E859" s="258"/>
      <c r="F859" s="161"/>
      <c r="G859" s="161"/>
      <c r="Q859" s="159"/>
      <c r="R859" s="160"/>
      <c r="S859" s="160"/>
      <c r="T859" s="160"/>
      <c r="U859" s="161"/>
      <c r="V859" s="161"/>
      <c r="W859" s="161"/>
      <c r="X859" s="161"/>
      <c r="Y859" s="161"/>
      <c r="Z859" s="161"/>
      <c r="AA859" s="161"/>
      <c r="AB859" s="161"/>
      <c r="AC859" s="161"/>
      <c r="AD859" s="161"/>
    </row>
    <row r="860" spans="1:30" s="157" customFormat="1" ht="24.95" customHeight="1">
      <c r="A860" s="257"/>
      <c r="B860" s="258"/>
      <c r="C860" s="161"/>
      <c r="D860" s="155"/>
      <c r="E860" s="258"/>
      <c r="F860" s="161"/>
      <c r="G860" s="161"/>
      <c r="Q860" s="159"/>
      <c r="R860" s="160"/>
      <c r="S860" s="160"/>
      <c r="T860" s="160"/>
      <c r="U860" s="161"/>
      <c r="V860" s="161"/>
      <c r="W860" s="161"/>
      <c r="X860" s="161"/>
      <c r="Y860" s="161"/>
      <c r="Z860" s="161"/>
      <c r="AA860" s="161"/>
      <c r="AB860" s="161"/>
      <c r="AC860" s="161"/>
      <c r="AD860" s="161"/>
    </row>
    <row r="861" spans="1:30" s="157" customFormat="1" ht="24.95" customHeight="1">
      <c r="A861" s="257"/>
      <c r="B861" s="258"/>
      <c r="C861" s="161"/>
      <c r="D861" s="155"/>
      <c r="E861" s="258"/>
      <c r="F861" s="161"/>
      <c r="G861" s="161"/>
      <c r="Q861" s="159"/>
      <c r="R861" s="160"/>
      <c r="S861" s="160"/>
      <c r="T861" s="160"/>
      <c r="U861" s="161"/>
      <c r="V861" s="161"/>
      <c r="W861" s="161"/>
      <c r="X861" s="161"/>
      <c r="Y861" s="161"/>
      <c r="Z861" s="161"/>
      <c r="AA861" s="161"/>
      <c r="AB861" s="161"/>
      <c r="AC861" s="161"/>
      <c r="AD861" s="161"/>
    </row>
    <row r="862" spans="1:30" s="157" customFormat="1" ht="24.95" customHeight="1">
      <c r="A862" s="257"/>
      <c r="B862" s="258"/>
      <c r="C862" s="161"/>
      <c r="D862" s="155"/>
      <c r="E862" s="258"/>
      <c r="F862" s="161"/>
      <c r="G862" s="161"/>
      <c r="Q862" s="159"/>
      <c r="R862" s="160"/>
      <c r="S862" s="160"/>
      <c r="T862" s="160"/>
      <c r="U862" s="161"/>
      <c r="V862" s="161"/>
      <c r="W862" s="161"/>
      <c r="X862" s="161"/>
      <c r="Y862" s="161"/>
      <c r="Z862" s="161"/>
      <c r="AA862" s="161"/>
      <c r="AB862" s="161"/>
      <c r="AC862" s="161"/>
      <c r="AD862" s="161"/>
    </row>
    <row r="863" spans="1:30" s="157" customFormat="1" ht="24.95" customHeight="1">
      <c r="A863" s="257"/>
      <c r="B863" s="258"/>
      <c r="C863" s="161"/>
      <c r="D863" s="155"/>
      <c r="E863" s="258"/>
      <c r="F863" s="161"/>
      <c r="G863" s="161"/>
      <c r="Q863" s="159"/>
      <c r="R863" s="160"/>
      <c r="S863" s="160"/>
      <c r="T863" s="160"/>
      <c r="U863" s="161"/>
      <c r="V863" s="161"/>
      <c r="W863" s="161"/>
      <c r="X863" s="161"/>
      <c r="Y863" s="161"/>
      <c r="Z863" s="161"/>
      <c r="AA863" s="161"/>
      <c r="AB863" s="161"/>
      <c r="AC863" s="161"/>
      <c r="AD863" s="161"/>
    </row>
    <row r="864" spans="1:30" s="157" customFormat="1" ht="24.95" customHeight="1">
      <c r="A864" s="257"/>
      <c r="B864" s="258"/>
      <c r="C864" s="161"/>
      <c r="D864" s="155"/>
      <c r="E864" s="258"/>
      <c r="F864" s="161"/>
      <c r="G864" s="161"/>
      <c r="Q864" s="159"/>
      <c r="R864" s="160"/>
      <c r="S864" s="160"/>
      <c r="T864" s="160"/>
      <c r="U864" s="161"/>
      <c r="V864" s="161"/>
      <c r="W864" s="161"/>
      <c r="X864" s="161"/>
      <c r="Y864" s="161"/>
      <c r="Z864" s="161"/>
      <c r="AA864" s="161"/>
      <c r="AB864" s="161"/>
      <c r="AC864" s="161"/>
      <c r="AD864" s="161"/>
    </row>
    <row r="865" spans="1:30" s="157" customFormat="1" ht="24.95" customHeight="1">
      <c r="A865" s="257"/>
      <c r="B865" s="258"/>
      <c r="C865" s="161"/>
      <c r="D865" s="155"/>
      <c r="E865" s="258"/>
      <c r="F865" s="161"/>
      <c r="G865" s="161"/>
      <c r="Q865" s="159"/>
      <c r="R865" s="160"/>
      <c r="S865" s="160"/>
      <c r="T865" s="160"/>
      <c r="U865" s="161"/>
      <c r="V865" s="161"/>
      <c r="W865" s="161"/>
      <c r="X865" s="161"/>
      <c r="Y865" s="161"/>
      <c r="Z865" s="161"/>
      <c r="AA865" s="161"/>
      <c r="AB865" s="161"/>
      <c r="AC865" s="161"/>
      <c r="AD865" s="161"/>
    </row>
    <row r="866" spans="1:30" s="157" customFormat="1" ht="24.95" customHeight="1">
      <c r="A866" s="257"/>
      <c r="B866" s="258"/>
      <c r="C866" s="161"/>
      <c r="D866" s="155"/>
      <c r="E866" s="258"/>
      <c r="F866" s="161"/>
      <c r="G866" s="161"/>
      <c r="Q866" s="159"/>
      <c r="R866" s="160"/>
      <c r="S866" s="160"/>
      <c r="T866" s="160"/>
      <c r="U866" s="161"/>
      <c r="V866" s="161"/>
      <c r="W866" s="161"/>
      <c r="X866" s="161"/>
      <c r="Y866" s="161"/>
      <c r="Z866" s="161"/>
      <c r="AA866" s="161"/>
      <c r="AB866" s="161"/>
      <c r="AC866" s="161"/>
      <c r="AD866" s="161"/>
    </row>
    <row r="867" spans="1:30" s="157" customFormat="1" ht="24.95" customHeight="1">
      <c r="A867" s="257"/>
      <c r="B867" s="258"/>
      <c r="C867" s="161"/>
      <c r="D867" s="155"/>
      <c r="E867" s="258"/>
      <c r="F867" s="161"/>
      <c r="G867" s="161"/>
      <c r="Q867" s="159"/>
      <c r="R867" s="160"/>
      <c r="S867" s="160"/>
      <c r="T867" s="160"/>
      <c r="U867" s="161"/>
      <c r="V867" s="161"/>
      <c r="W867" s="161"/>
      <c r="X867" s="161"/>
      <c r="Y867" s="161"/>
      <c r="Z867" s="161"/>
      <c r="AA867" s="161"/>
      <c r="AB867" s="161"/>
      <c r="AC867" s="161"/>
      <c r="AD867" s="161"/>
    </row>
    <row r="868" spans="1:30" s="157" customFormat="1" ht="24.95" customHeight="1">
      <c r="A868" s="257"/>
      <c r="B868" s="258"/>
      <c r="C868" s="161"/>
      <c r="D868" s="155"/>
      <c r="E868" s="258"/>
      <c r="F868" s="161"/>
      <c r="G868" s="161"/>
      <c r="Q868" s="159"/>
      <c r="R868" s="160"/>
      <c r="S868" s="160"/>
      <c r="T868" s="160"/>
      <c r="U868" s="161"/>
      <c r="V868" s="161"/>
      <c r="W868" s="161"/>
      <c r="X868" s="161"/>
      <c r="Y868" s="161"/>
      <c r="Z868" s="161"/>
      <c r="AA868" s="161"/>
      <c r="AB868" s="161"/>
      <c r="AC868" s="161"/>
      <c r="AD868" s="161"/>
    </row>
    <row r="869" spans="1:30" s="157" customFormat="1" ht="24.95" customHeight="1">
      <c r="A869" s="257"/>
      <c r="B869" s="258"/>
      <c r="C869" s="161"/>
      <c r="D869" s="155"/>
      <c r="E869" s="258"/>
      <c r="F869" s="161"/>
      <c r="G869" s="161"/>
      <c r="Q869" s="159"/>
      <c r="R869" s="160"/>
      <c r="S869" s="160"/>
      <c r="T869" s="160"/>
      <c r="U869" s="161"/>
      <c r="V869" s="161"/>
      <c r="W869" s="161"/>
      <c r="X869" s="161"/>
      <c r="Y869" s="161"/>
      <c r="Z869" s="161"/>
      <c r="AA869" s="161"/>
      <c r="AB869" s="161"/>
      <c r="AC869" s="161"/>
      <c r="AD869" s="161"/>
    </row>
    <row r="870" spans="1:30" s="157" customFormat="1" ht="24.95" customHeight="1">
      <c r="A870" s="257"/>
      <c r="B870" s="258"/>
      <c r="C870" s="161"/>
      <c r="D870" s="155"/>
      <c r="E870" s="258"/>
      <c r="F870" s="161"/>
      <c r="G870" s="161"/>
      <c r="Q870" s="159"/>
      <c r="R870" s="160"/>
      <c r="S870" s="160"/>
      <c r="T870" s="160"/>
      <c r="U870" s="161"/>
      <c r="V870" s="161"/>
      <c r="W870" s="161"/>
      <c r="X870" s="161"/>
      <c r="Y870" s="161"/>
      <c r="Z870" s="161"/>
      <c r="AA870" s="161"/>
      <c r="AB870" s="161"/>
      <c r="AC870" s="161"/>
      <c r="AD870" s="161"/>
    </row>
    <row r="871" spans="1:30" s="157" customFormat="1" ht="24.95" customHeight="1">
      <c r="A871" s="257"/>
      <c r="B871" s="258"/>
      <c r="C871" s="161"/>
      <c r="D871" s="155"/>
      <c r="E871" s="258"/>
      <c r="F871" s="161"/>
      <c r="G871" s="161"/>
      <c r="Q871" s="159"/>
      <c r="R871" s="160"/>
      <c r="S871" s="160"/>
      <c r="T871" s="160"/>
      <c r="U871" s="161"/>
      <c r="V871" s="161"/>
      <c r="W871" s="161"/>
      <c r="X871" s="161"/>
      <c r="Y871" s="161"/>
      <c r="Z871" s="161"/>
      <c r="AA871" s="161"/>
      <c r="AB871" s="161"/>
      <c r="AC871" s="161"/>
      <c r="AD871" s="161"/>
    </row>
    <row r="872" spans="1:30" s="157" customFormat="1" ht="24.95" customHeight="1">
      <c r="A872" s="257"/>
      <c r="B872" s="258"/>
      <c r="C872" s="161"/>
      <c r="D872" s="155"/>
      <c r="E872" s="258"/>
      <c r="F872" s="161"/>
      <c r="G872" s="161"/>
      <c r="Q872" s="159"/>
      <c r="R872" s="160"/>
      <c r="S872" s="160"/>
      <c r="T872" s="160"/>
      <c r="U872" s="161"/>
      <c r="V872" s="161"/>
      <c r="W872" s="161"/>
      <c r="X872" s="161"/>
      <c r="Y872" s="161"/>
      <c r="Z872" s="161"/>
      <c r="AA872" s="161"/>
      <c r="AB872" s="161"/>
      <c r="AC872" s="161"/>
      <c r="AD872" s="161"/>
    </row>
    <row r="873" spans="1:30" s="157" customFormat="1" ht="24.95" customHeight="1">
      <c r="A873" s="257"/>
      <c r="B873" s="258"/>
      <c r="C873" s="161"/>
      <c r="D873" s="155"/>
      <c r="E873" s="258"/>
      <c r="F873" s="161"/>
      <c r="G873" s="161"/>
      <c r="Q873" s="159"/>
      <c r="R873" s="160"/>
      <c r="S873" s="160"/>
      <c r="T873" s="160"/>
      <c r="U873" s="161"/>
      <c r="V873" s="161"/>
      <c r="W873" s="161"/>
      <c r="X873" s="161"/>
      <c r="Y873" s="161"/>
      <c r="Z873" s="161"/>
      <c r="AA873" s="161"/>
      <c r="AB873" s="161"/>
      <c r="AC873" s="161"/>
      <c r="AD873" s="161"/>
    </row>
    <row r="874" spans="1:30" s="157" customFormat="1" ht="24.95" customHeight="1">
      <c r="A874" s="257"/>
      <c r="B874" s="258"/>
      <c r="C874" s="161"/>
      <c r="D874" s="155"/>
      <c r="E874" s="258"/>
      <c r="F874" s="161"/>
      <c r="G874" s="161"/>
      <c r="Q874" s="159"/>
      <c r="R874" s="160"/>
      <c r="S874" s="160"/>
      <c r="T874" s="160"/>
      <c r="U874" s="161"/>
      <c r="V874" s="161"/>
      <c r="W874" s="161"/>
      <c r="X874" s="161"/>
      <c r="Y874" s="161"/>
      <c r="Z874" s="161"/>
      <c r="AA874" s="161"/>
      <c r="AB874" s="161"/>
      <c r="AC874" s="161"/>
      <c r="AD874" s="161"/>
    </row>
    <row r="875" spans="1:30" s="157" customFormat="1" ht="24.95" customHeight="1">
      <c r="A875" s="257"/>
      <c r="B875" s="258"/>
      <c r="C875" s="161"/>
      <c r="D875" s="155"/>
      <c r="E875" s="258"/>
      <c r="F875" s="161"/>
      <c r="G875" s="161"/>
      <c r="Q875" s="159"/>
      <c r="R875" s="160"/>
      <c r="S875" s="160"/>
      <c r="T875" s="160"/>
      <c r="U875" s="161"/>
      <c r="V875" s="161"/>
      <c r="W875" s="161"/>
      <c r="X875" s="161"/>
      <c r="Y875" s="161"/>
      <c r="Z875" s="161"/>
      <c r="AA875" s="161"/>
      <c r="AB875" s="161"/>
      <c r="AC875" s="161"/>
      <c r="AD875" s="161"/>
    </row>
    <row r="876" spans="1:30" s="157" customFormat="1" ht="24.95" customHeight="1">
      <c r="A876" s="257"/>
      <c r="B876" s="258"/>
      <c r="C876" s="161"/>
      <c r="D876" s="155"/>
      <c r="E876" s="258"/>
      <c r="F876" s="161"/>
      <c r="G876" s="161"/>
      <c r="Q876" s="159"/>
      <c r="R876" s="160"/>
      <c r="S876" s="160"/>
      <c r="T876" s="160"/>
      <c r="U876" s="161"/>
      <c r="V876" s="161"/>
      <c r="W876" s="161"/>
      <c r="X876" s="161"/>
      <c r="Y876" s="161"/>
      <c r="Z876" s="161"/>
      <c r="AA876" s="161"/>
      <c r="AB876" s="161"/>
      <c r="AC876" s="161"/>
      <c r="AD876" s="161"/>
    </row>
    <row r="877" spans="1:30" s="157" customFormat="1" ht="24.95" customHeight="1">
      <c r="A877" s="257"/>
      <c r="B877" s="258"/>
      <c r="C877" s="161"/>
      <c r="D877" s="155"/>
      <c r="E877" s="258"/>
      <c r="F877" s="161"/>
      <c r="G877" s="161"/>
      <c r="Q877" s="159"/>
      <c r="R877" s="160"/>
      <c r="S877" s="160"/>
      <c r="T877" s="160"/>
      <c r="U877" s="161"/>
      <c r="V877" s="161"/>
      <c r="W877" s="161"/>
      <c r="X877" s="161"/>
      <c r="Y877" s="161"/>
      <c r="Z877" s="161"/>
      <c r="AA877" s="161"/>
      <c r="AB877" s="161"/>
      <c r="AC877" s="161"/>
      <c r="AD877" s="161"/>
    </row>
    <row r="878" spans="1:30" s="157" customFormat="1" ht="24.95" customHeight="1">
      <c r="A878" s="257"/>
      <c r="B878" s="258"/>
      <c r="C878" s="161"/>
      <c r="D878" s="155"/>
      <c r="E878" s="258"/>
      <c r="F878" s="161"/>
      <c r="G878" s="161"/>
      <c r="Q878" s="159"/>
      <c r="R878" s="160"/>
      <c r="S878" s="160"/>
      <c r="T878" s="160"/>
      <c r="U878" s="161"/>
      <c r="V878" s="161"/>
      <c r="W878" s="161"/>
      <c r="X878" s="161"/>
      <c r="Y878" s="161"/>
      <c r="Z878" s="161"/>
      <c r="AA878" s="161"/>
      <c r="AB878" s="161"/>
      <c r="AC878" s="161"/>
      <c r="AD878" s="161"/>
    </row>
    <row r="879" spans="1:30" s="157" customFormat="1" ht="24.95" customHeight="1">
      <c r="A879" s="257"/>
      <c r="B879" s="258"/>
      <c r="C879" s="161"/>
      <c r="D879" s="155"/>
      <c r="E879" s="258"/>
      <c r="F879" s="161"/>
      <c r="G879" s="161"/>
      <c r="Q879" s="159"/>
      <c r="R879" s="160"/>
      <c r="S879" s="160"/>
      <c r="T879" s="160"/>
      <c r="U879" s="161"/>
      <c r="V879" s="161"/>
      <c r="W879" s="161"/>
      <c r="X879" s="161"/>
      <c r="Y879" s="161"/>
      <c r="Z879" s="161"/>
      <c r="AA879" s="161"/>
      <c r="AB879" s="161"/>
      <c r="AC879" s="161"/>
      <c r="AD879" s="161"/>
    </row>
    <row r="880" spans="1:30" s="157" customFormat="1" ht="24.95" customHeight="1">
      <c r="A880" s="257"/>
      <c r="B880" s="258"/>
      <c r="C880" s="161"/>
      <c r="D880" s="155"/>
      <c r="E880" s="258"/>
      <c r="F880" s="161"/>
      <c r="G880" s="161"/>
      <c r="Q880" s="159"/>
      <c r="R880" s="160"/>
      <c r="S880" s="160"/>
      <c r="T880" s="160"/>
      <c r="U880" s="161"/>
      <c r="V880" s="161"/>
      <c r="W880" s="161"/>
      <c r="X880" s="161"/>
      <c r="Y880" s="161"/>
      <c r="Z880" s="161"/>
      <c r="AA880" s="161"/>
      <c r="AB880" s="161"/>
      <c r="AC880" s="161"/>
      <c r="AD880" s="161"/>
    </row>
    <row r="881" spans="1:30" s="157" customFormat="1" ht="24.95" customHeight="1">
      <c r="A881" s="257"/>
      <c r="B881" s="258"/>
      <c r="C881" s="161"/>
      <c r="D881" s="155"/>
      <c r="E881" s="258"/>
      <c r="F881" s="161"/>
      <c r="G881" s="161"/>
      <c r="Q881" s="159"/>
      <c r="R881" s="160"/>
      <c r="S881" s="160"/>
      <c r="T881" s="160"/>
      <c r="U881" s="161"/>
      <c r="V881" s="161"/>
      <c r="W881" s="161"/>
      <c r="X881" s="161"/>
      <c r="Y881" s="161"/>
      <c r="Z881" s="161"/>
      <c r="AA881" s="161"/>
      <c r="AB881" s="161"/>
      <c r="AC881" s="161"/>
      <c r="AD881" s="161"/>
    </row>
    <row r="882" spans="1:30" s="157" customFormat="1" ht="24.95" customHeight="1">
      <c r="A882" s="257"/>
      <c r="B882" s="258"/>
      <c r="C882" s="161"/>
      <c r="D882" s="155"/>
      <c r="E882" s="258"/>
      <c r="F882" s="161"/>
      <c r="G882" s="161"/>
      <c r="Q882" s="159"/>
      <c r="R882" s="160"/>
      <c r="S882" s="160"/>
      <c r="T882" s="160"/>
      <c r="U882" s="161"/>
      <c r="V882" s="161"/>
      <c r="W882" s="161"/>
      <c r="X882" s="161"/>
      <c r="Y882" s="161"/>
      <c r="Z882" s="161"/>
      <c r="AA882" s="161"/>
      <c r="AB882" s="161"/>
      <c r="AC882" s="161"/>
      <c r="AD882" s="161"/>
    </row>
    <row r="883" spans="1:30" s="157" customFormat="1" ht="24.95" customHeight="1">
      <c r="A883" s="257"/>
      <c r="B883" s="258"/>
      <c r="C883" s="161"/>
      <c r="D883" s="155"/>
      <c r="E883" s="258"/>
      <c r="F883" s="161"/>
      <c r="G883" s="161"/>
      <c r="Q883" s="159"/>
      <c r="R883" s="160"/>
      <c r="S883" s="160"/>
      <c r="T883" s="160"/>
      <c r="U883" s="161"/>
      <c r="V883" s="161"/>
      <c r="W883" s="161"/>
      <c r="X883" s="161"/>
      <c r="Y883" s="161"/>
      <c r="Z883" s="161"/>
      <c r="AA883" s="161"/>
      <c r="AB883" s="161"/>
      <c r="AC883" s="161"/>
      <c r="AD883" s="161"/>
    </row>
    <row r="884" spans="1:30" s="157" customFormat="1" ht="24.95" customHeight="1">
      <c r="A884" s="257"/>
      <c r="B884" s="258"/>
      <c r="C884" s="161"/>
      <c r="D884" s="155"/>
      <c r="E884" s="258"/>
      <c r="F884" s="161"/>
      <c r="G884" s="161"/>
      <c r="Q884" s="159"/>
      <c r="R884" s="160"/>
      <c r="S884" s="160"/>
      <c r="T884" s="160"/>
      <c r="U884" s="161"/>
      <c r="V884" s="161"/>
      <c r="W884" s="161"/>
      <c r="X884" s="161"/>
      <c r="Y884" s="161"/>
      <c r="Z884" s="161"/>
      <c r="AA884" s="161"/>
      <c r="AB884" s="161"/>
      <c r="AC884" s="161"/>
      <c r="AD884" s="161"/>
    </row>
    <row r="885" spans="1:30" s="157" customFormat="1" ht="24.95" customHeight="1">
      <c r="A885" s="257"/>
      <c r="B885" s="258"/>
      <c r="C885" s="161"/>
      <c r="D885" s="155"/>
      <c r="E885" s="258"/>
      <c r="F885" s="161"/>
      <c r="G885" s="161"/>
      <c r="Q885" s="159"/>
      <c r="R885" s="160"/>
      <c r="S885" s="160"/>
      <c r="T885" s="160"/>
      <c r="U885" s="161"/>
      <c r="V885" s="161"/>
      <c r="W885" s="161"/>
      <c r="X885" s="161"/>
      <c r="Y885" s="161"/>
      <c r="Z885" s="161"/>
      <c r="AA885" s="161"/>
      <c r="AB885" s="161"/>
      <c r="AC885" s="161"/>
      <c r="AD885" s="161"/>
    </row>
    <row r="886" spans="1:30" s="157" customFormat="1" ht="24.95" customHeight="1">
      <c r="A886" s="257"/>
      <c r="B886" s="258"/>
      <c r="C886" s="161"/>
      <c r="D886" s="155"/>
      <c r="E886" s="258"/>
      <c r="F886" s="161"/>
      <c r="G886" s="161"/>
      <c r="Q886" s="159"/>
      <c r="R886" s="160"/>
      <c r="S886" s="160"/>
      <c r="T886" s="160"/>
      <c r="U886" s="161"/>
      <c r="V886" s="161"/>
      <c r="W886" s="161"/>
      <c r="X886" s="161"/>
      <c r="Y886" s="161"/>
      <c r="Z886" s="161"/>
      <c r="AA886" s="161"/>
      <c r="AB886" s="161"/>
      <c r="AC886" s="161"/>
      <c r="AD886" s="161"/>
    </row>
    <row r="887" spans="1:30" s="157" customFormat="1" ht="24.95" customHeight="1">
      <c r="A887" s="257"/>
      <c r="B887" s="258"/>
      <c r="C887" s="161"/>
      <c r="D887" s="155"/>
      <c r="E887" s="258"/>
      <c r="F887" s="161"/>
      <c r="G887" s="161"/>
      <c r="Q887" s="159"/>
      <c r="R887" s="160"/>
      <c r="S887" s="160"/>
      <c r="T887" s="160"/>
      <c r="U887" s="161"/>
      <c r="V887" s="161"/>
      <c r="W887" s="161"/>
      <c r="X887" s="161"/>
      <c r="Y887" s="161"/>
      <c r="Z887" s="161"/>
      <c r="AA887" s="161"/>
      <c r="AB887" s="161"/>
      <c r="AC887" s="161"/>
      <c r="AD887" s="161"/>
    </row>
    <row r="888" spans="1:30" s="157" customFormat="1" ht="24.95" customHeight="1">
      <c r="A888" s="257"/>
      <c r="B888" s="258"/>
      <c r="C888" s="161"/>
      <c r="D888" s="155"/>
      <c r="E888" s="258"/>
      <c r="F888" s="161"/>
      <c r="G888" s="161"/>
      <c r="Q888" s="159"/>
      <c r="R888" s="160"/>
      <c r="S888" s="160"/>
      <c r="T888" s="160"/>
      <c r="U888" s="161"/>
      <c r="V888" s="161"/>
      <c r="W888" s="161"/>
      <c r="X888" s="161"/>
      <c r="Y888" s="161"/>
      <c r="Z888" s="161"/>
      <c r="AA888" s="161"/>
      <c r="AB888" s="161"/>
      <c r="AC888" s="161"/>
      <c r="AD888" s="161"/>
    </row>
    <row r="889" spans="1:30" s="157" customFormat="1" ht="24.95" customHeight="1">
      <c r="A889" s="257"/>
      <c r="B889" s="258"/>
      <c r="C889" s="161"/>
      <c r="D889" s="155"/>
      <c r="E889" s="258"/>
      <c r="F889" s="161"/>
      <c r="G889" s="161"/>
      <c r="Q889" s="159"/>
      <c r="R889" s="160"/>
      <c r="S889" s="160"/>
      <c r="T889" s="160"/>
      <c r="U889" s="161"/>
      <c r="V889" s="161"/>
      <c r="W889" s="161"/>
      <c r="X889" s="161"/>
      <c r="Y889" s="161"/>
      <c r="Z889" s="161"/>
      <c r="AA889" s="161"/>
      <c r="AB889" s="161"/>
      <c r="AC889" s="161"/>
      <c r="AD889" s="161"/>
    </row>
    <row r="890" spans="1:30" s="157" customFormat="1" ht="24.95" customHeight="1">
      <c r="A890" s="257"/>
      <c r="B890" s="258"/>
      <c r="C890" s="161"/>
      <c r="D890" s="155"/>
      <c r="E890" s="258"/>
      <c r="F890" s="161"/>
      <c r="G890" s="161"/>
      <c r="Q890" s="159"/>
      <c r="R890" s="160"/>
      <c r="S890" s="160"/>
      <c r="T890" s="160"/>
      <c r="U890" s="161"/>
      <c r="V890" s="161"/>
      <c r="W890" s="161"/>
      <c r="X890" s="161"/>
      <c r="Y890" s="161"/>
      <c r="Z890" s="161"/>
      <c r="AA890" s="161"/>
      <c r="AB890" s="161"/>
      <c r="AC890" s="161"/>
      <c r="AD890" s="161"/>
    </row>
    <row r="891" spans="1:30" s="157" customFormat="1" ht="24.95" customHeight="1">
      <c r="A891" s="257"/>
      <c r="B891" s="258"/>
      <c r="C891" s="161"/>
      <c r="D891" s="155"/>
      <c r="E891" s="258"/>
      <c r="F891" s="161"/>
      <c r="G891" s="161"/>
      <c r="Q891" s="159"/>
      <c r="R891" s="160"/>
      <c r="S891" s="160"/>
      <c r="T891" s="160"/>
      <c r="U891" s="161"/>
      <c r="V891" s="161"/>
      <c r="W891" s="161"/>
      <c r="X891" s="161"/>
      <c r="Y891" s="161"/>
      <c r="Z891" s="161"/>
      <c r="AA891" s="161"/>
      <c r="AB891" s="161"/>
      <c r="AC891" s="161"/>
      <c r="AD891" s="161"/>
    </row>
    <row r="892" spans="1:30" s="157" customFormat="1" ht="24.95" customHeight="1">
      <c r="A892" s="257"/>
      <c r="B892" s="258"/>
      <c r="C892" s="161"/>
      <c r="D892" s="155"/>
      <c r="E892" s="258"/>
      <c r="F892" s="161"/>
      <c r="G892" s="161"/>
      <c r="Q892" s="159"/>
      <c r="R892" s="160"/>
      <c r="S892" s="160"/>
      <c r="T892" s="160"/>
      <c r="U892" s="161"/>
      <c r="V892" s="161"/>
      <c r="W892" s="161"/>
      <c r="X892" s="161"/>
      <c r="Y892" s="161"/>
      <c r="Z892" s="161"/>
      <c r="AA892" s="161"/>
      <c r="AB892" s="161"/>
      <c r="AC892" s="161"/>
      <c r="AD892" s="161"/>
    </row>
    <row r="893" spans="1:30" s="157" customFormat="1" ht="24.95" customHeight="1">
      <c r="A893" s="257"/>
      <c r="B893" s="258"/>
      <c r="C893" s="161"/>
      <c r="D893" s="155"/>
      <c r="E893" s="258"/>
      <c r="F893" s="161"/>
      <c r="G893" s="161"/>
      <c r="Q893" s="159"/>
      <c r="R893" s="160"/>
      <c r="S893" s="160"/>
      <c r="T893" s="160"/>
      <c r="U893" s="161"/>
      <c r="V893" s="161"/>
      <c r="W893" s="161"/>
      <c r="X893" s="161"/>
      <c r="Y893" s="161"/>
      <c r="Z893" s="161"/>
      <c r="AA893" s="161"/>
      <c r="AB893" s="161"/>
      <c r="AC893" s="161"/>
      <c r="AD893" s="161"/>
    </row>
    <row r="894" spans="1:30" s="157" customFormat="1" ht="24.95" customHeight="1">
      <c r="A894" s="257"/>
      <c r="B894" s="258"/>
      <c r="C894" s="161"/>
      <c r="D894" s="155"/>
      <c r="E894" s="258"/>
      <c r="F894" s="161"/>
      <c r="G894" s="161"/>
      <c r="Q894" s="159"/>
      <c r="R894" s="160"/>
      <c r="S894" s="160"/>
      <c r="T894" s="160"/>
      <c r="U894" s="161"/>
      <c r="V894" s="161"/>
      <c r="W894" s="161"/>
      <c r="X894" s="161"/>
      <c r="Y894" s="161"/>
      <c r="Z894" s="161"/>
      <c r="AA894" s="161"/>
      <c r="AB894" s="161"/>
      <c r="AC894" s="161"/>
      <c r="AD894" s="161"/>
    </row>
    <row r="895" spans="1:30" s="157" customFormat="1" ht="24.95" customHeight="1">
      <c r="A895" s="257"/>
      <c r="B895" s="258"/>
      <c r="C895" s="161"/>
      <c r="D895" s="155"/>
      <c r="E895" s="258"/>
      <c r="F895" s="161"/>
      <c r="G895" s="161"/>
      <c r="Q895" s="159"/>
      <c r="R895" s="160"/>
      <c r="S895" s="160"/>
      <c r="T895" s="160"/>
      <c r="U895" s="161"/>
      <c r="V895" s="161"/>
      <c r="W895" s="161"/>
      <c r="X895" s="161"/>
      <c r="Y895" s="161"/>
      <c r="Z895" s="161"/>
      <c r="AA895" s="161"/>
      <c r="AB895" s="161"/>
      <c r="AC895" s="161"/>
      <c r="AD895" s="161"/>
    </row>
    <row r="896" spans="1:30" s="157" customFormat="1" ht="24.95" customHeight="1">
      <c r="A896" s="257"/>
      <c r="B896" s="258"/>
      <c r="C896" s="161"/>
      <c r="D896" s="155"/>
      <c r="E896" s="258"/>
      <c r="F896" s="161"/>
      <c r="G896" s="161"/>
      <c r="Q896" s="159"/>
      <c r="R896" s="160"/>
      <c r="S896" s="160"/>
      <c r="T896" s="160"/>
      <c r="U896" s="161"/>
      <c r="V896" s="161"/>
      <c r="W896" s="161"/>
      <c r="X896" s="161"/>
      <c r="Y896" s="161"/>
      <c r="Z896" s="161"/>
      <c r="AA896" s="161"/>
      <c r="AB896" s="161"/>
      <c r="AC896" s="161"/>
      <c r="AD896" s="161"/>
    </row>
    <row r="897" spans="1:30" s="157" customFormat="1" ht="24.95" customHeight="1">
      <c r="A897" s="257"/>
      <c r="B897" s="258"/>
      <c r="C897" s="161"/>
      <c r="D897" s="155"/>
      <c r="E897" s="258"/>
      <c r="F897" s="161"/>
      <c r="G897" s="161"/>
      <c r="Q897" s="159"/>
      <c r="R897" s="160"/>
      <c r="S897" s="160"/>
      <c r="T897" s="160"/>
      <c r="U897" s="161"/>
      <c r="V897" s="161"/>
      <c r="W897" s="161"/>
      <c r="X897" s="161"/>
      <c r="Y897" s="161"/>
      <c r="Z897" s="161"/>
      <c r="AA897" s="161"/>
      <c r="AB897" s="161"/>
      <c r="AC897" s="161"/>
      <c r="AD897" s="161"/>
    </row>
    <row r="898" spans="1:30" s="157" customFormat="1" ht="24.95" customHeight="1">
      <c r="A898" s="257"/>
      <c r="B898" s="258"/>
      <c r="C898" s="161"/>
      <c r="D898" s="155"/>
      <c r="E898" s="258"/>
      <c r="F898" s="161"/>
      <c r="G898" s="161"/>
      <c r="Q898" s="159"/>
      <c r="R898" s="160"/>
      <c r="S898" s="160"/>
      <c r="T898" s="160"/>
      <c r="U898" s="161"/>
      <c r="V898" s="161"/>
      <c r="W898" s="161"/>
      <c r="X898" s="161"/>
      <c r="Y898" s="161"/>
      <c r="Z898" s="161"/>
      <c r="AA898" s="161"/>
      <c r="AB898" s="161"/>
      <c r="AC898" s="161"/>
      <c r="AD898" s="161"/>
    </row>
    <row r="899" spans="1:30" s="157" customFormat="1" ht="24.95" customHeight="1">
      <c r="A899" s="257"/>
      <c r="B899" s="258"/>
      <c r="C899" s="161"/>
      <c r="D899" s="155"/>
      <c r="E899" s="258"/>
      <c r="F899" s="161"/>
      <c r="G899" s="161"/>
      <c r="Q899" s="159"/>
      <c r="R899" s="160"/>
      <c r="S899" s="160"/>
      <c r="T899" s="160"/>
      <c r="U899" s="161"/>
      <c r="V899" s="161"/>
      <c r="W899" s="161"/>
      <c r="X899" s="161"/>
      <c r="Y899" s="161"/>
      <c r="Z899" s="161"/>
      <c r="AA899" s="161"/>
      <c r="AB899" s="161"/>
      <c r="AC899" s="161"/>
      <c r="AD899" s="161"/>
    </row>
    <row r="900" spans="1:30" s="157" customFormat="1" ht="24.95" customHeight="1">
      <c r="A900" s="257"/>
      <c r="B900" s="258"/>
      <c r="C900" s="161"/>
      <c r="D900" s="155"/>
      <c r="E900" s="258"/>
      <c r="F900" s="161"/>
      <c r="G900" s="161"/>
      <c r="Q900" s="159"/>
      <c r="R900" s="160"/>
      <c r="S900" s="160"/>
      <c r="T900" s="160"/>
      <c r="U900" s="161"/>
      <c r="V900" s="161"/>
      <c r="W900" s="161"/>
      <c r="X900" s="161"/>
      <c r="Y900" s="161"/>
      <c r="Z900" s="161"/>
      <c r="AA900" s="161"/>
      <c r="AB900" s="161"/>
      <c r="AC900" s="161"/>
      <c r="AD900" s="161"/>
    </row>
    <row r="901" spans="1:30" s="157" customFormat="1" ht="24.95" customHeight="1">
      <c r="A901" s="257"/>
      <c r="B901" s="258"/>
      <c r="C901" s="161"/>
      <c r="D901" s="155"/>
      <c r="E901" s="258"/>
      <c r="F901" s="161"/>
      <c r="G901" s="161"/>
      <c r="Q901" s="159"/>
      <c r="R901" s="160"/>
      <c r="S901" s="160"/>
      <c r="T901" s="160"/>
      <c r="U901" s="161"/>
      <c r="V901" s="161"/>
      <c r="W901" s="161"/>
      <c r="X901" s="161"/>
      <c r="Y901" s="161"/>
      <c r="Z901" s="161"/>
      <c r="AA901" s="161"/>
      <c r="AB901" s="161"/>
      <c r="AC901" s="161"/>
      <c r="AD901" s="161"/>
    </row>
    <row r="902" spans="1:30" s="157" customFormat="1" ht="24.95" customHeight="1">
      <c r="A902" s="257"/>
      <c r="B902" s="258"/>
      <c r="C902" s="161"/>
      <c r="D902" s="155"/>
      <c r="E902" s="258"/>
      <c r="F902" s="161"/>
      <c r="G902" s="161"/>
      <c r="Q902" s="159"/>
      <c r="R902" s="160"/>
      <c r="S902" s="160"/>
      <c r="T902" s="160"/>
      <c r="U902" s="161"/>
      <c r="V902" s="161"/>
      <c r="W902" s="161"/>
      <c r="X902" s="161"/>
      <c r="Y902" s="161"/>
      <c r="Z902" s="161"/>
      <c r="AA902" s="161"/>
      <c r="AB902" s="161"/>
      <c r="AC902" s="161"/>
      <c r="AD902" s="161"/>
    </row>
    <row r="903" spans="1:30" s="157" customFormat="1" ht="24.95" customHeight="1">
      <c r="A903" s="257"/>
      <c r="B903" s="258"/>
      <c r="C903" s="161"/>
      <c r="D903" s="155"/>
      <c r="E903" s="258"/>
      <c r="F903" s="161"/>
      <c r="G903" s="161"/>
      <c r="Q903" s="159"/>
      <c r="R903" s="160"/>
      <c r="S903" s="160"/>
      <c r="T903" s="160"/>
      <c r="U903" s="161"/>
      <c r="V903" s="161"/>
      <c r="W903" s="161"/>
      <c r="X903" s="161"/>
      <c r="Y903" s="161"/>
      <c r="Z903" s="161"/>
      <c r="AA903" s="161"/>
      <c r="AB903" s="161"/>
      <c r="AC903" s="161"/>
      <c r="AD903" s="161"/>
    </row>
    <row r="904" spans="1:30" s="157" customFormat="1" ht="24.95" customHeight="1">
      <c r="A904" s="257"/>
      <c r="B904" s="258"/>
      <c r="C904" s="161"/>
      <c r="D904" s="155"/>
      <c r="E904" s="258"/>
      <c r="F904" s="161"/>
      <c r="G904" s="161"/>
      <c r="Q904" s="159"/>
      <c r="R904" s="160"/>
      <c r="S904" s="160"/>
      <c r="T904" s="160"/>
      <c r="U904" s="161"/>
      <c r="V904" s="161"/>
      <c r="W904" s="161"/>
      <c r="X904" s="161"/>
      <c r="Y904" s="161"/>
      <c r="Z904" s="161"/>
      <c r="AA904" s="161"/>
      <c r="AB904" s="161"/>
      <c r="AC904" s="161"/>
      <c r="AD904" s="161"/>
    </row>
    <row r="905" spans="1:30" s="157" customFormat="1" ht="24.95" customHeight="1">
      <c r="A905" s="257"/>
      <c r="B905" s="258"/>
      <c r="C905" s="161"/>
      <c r="D905" s="155"/>
      <c r="E905" s="258"/>
      <c r="F905" s="161"/>
      <c r="G905" s="161"/>
      <c r="Q905" s="159"/>
      <c r="R905" s="160"/>
      <c r="S905" s="160"/>
      <c r="T905" s="160"/>
      <c r="U905" s="161"/>
      <c r="V905" s="161"/>
      <c r="W905" s="161"/>
      <c r="X905" s="161"/>
      <c r="Y905" s="161"/>
      <c r="Z905" s="161"/>
      <c r="AA905" s="161"/>
      <c r="AB905" s="161"/>
      <c r="AC905" s="161"/>
      <c r="AD905" s="161"/>
    </row>
    <row r="906" spans="1:30" s="157" customFormat="1" ht="24.95" customHeight="1">
      <c r="A906" s="257"/>
      <c r="B906" s="258"/>
      <c r="C906" s="161"/>
      <c r="D906" s="155"/>
      <c r="E906" s="258"/>
      <c r="F906" s="161"/>
      <c r="G906" s="161"/>
      <c r="Q906" s="159"/>
      <c r="R906" s="160"/>
      <c r="S906" s="160"/>
      <c r="T906" s="160"/>
      <c r="U906" s="161"/>
      <c r="V906" s="161"/>
      <c r="W906" s="161"/>
      <c r="X906" s="161"/>
      <c r="Y906" s="161"/>
      <c r="Z906" s="161"/>
      <c r="AA906" s="161"/>
      <c r="AB906" s="161"/>
      <c r="AC906" s="161"/>
      <c r="AD906" s="161"/>
    </row>
    <row r="907" spans="1:30" s="157" customFormat="1" ht="24.95" customHeight="1">
      <c r="A907" s="257"/>
      <c r="B907" s="258"/>
      <c r="C907" s="161"/>
      <c r="D907" s="155"/>
      <c r="E907" s="258"/>
      <c r="F907" s="161"/>
      <c r="G907" s="161"/>
      <c r="Q907" s="159"/>
      <c r="R907" s="160"/>
      <c r="S907" s="160"/>
      <c r="T907" s="160"/>
      <c r="U907" s="161"/>
      <c r="V907" s="161"/>
      <c r="W907" s="161"/>
      <c r="X907" s="161"/>
      <c r="Y907" s="161"/>
      <c r="Z907" s="161"/>
      <c r="AA907" s="161"/>
      <c r="AB907" s="161"/>
      <c r="AC907" s="161"/>
      <c r="AD907" s="161"/>
    </row>
    <row r="908" spans="1:30" s="157" customFormat="1" ht="24.95" customHeight="1">
      <c r="A908" s="257"/>
      <c r="B908" s="258"/>
      <c r="C908" s="161"/>
      <c r="D908" s="155"/>
      <c r="E908" s="258"/>
      <c r="F908" s="161"/>
      <c r="G908" s="161"/>
      <c r="Q908" s="159"/>
      <c r="R908" s="160"/>
      <c r="S908" s="160"/>
      <c r="T908" s="160"/>
      <c r="U908" s="161"/>
      <c r="V908" s="161"/>
      <c r="W908" s="161"/>
      <c r="X908" s="161"/>
      <c r="Y908" s="161"/>
      <c r="Z908" s="161"/>
      <c r="AA908" s="161"/>
      <c r="AB908" s="161"/>
      <c r="AC908" s="161"/>
      <c r="AD908" s="161"/>
    </row>
    <row r="909" spans="1:30" s="157" customFormat="1" ht="24.95" customHeight="1">
      <c r="A909" s="257"/>
      <c r="B909" s="258"/>
      <c r="C909" s="161"/>
      <c r="D909" s="155"/>
      <c r="E909" s="258"/>
      <c r="F909" s="161"/>
      <c r="G909" s="161"/>
      <c r="Q909" s="159"/>
      <c r="R909" s="160"/>
      <c r="S909" s="160"/>
      <c r="T909" s="160"/>
      <c r="U909" s="161"/>
      <c r="V909" s="161"/>
      <c r="W909" s="161"/>
      <c r="X909" s="161"/>
      <c r="Y909" s="161"/>
      <c r="Z909" s="161"/>
      <c r="AA909" s="161"/>
      <c r="AB909" s="161"/>
      <c r="AC909" s="161"/>
      <c r="AD909" s="161"/>
    </row>
    <row r="910" spans="1:30" s="157" customFormat="1" ht="24.95" customHeight="1">
      <c r="A910" s="257"/>
      <c r="B910" s="258"/>
      <c r="C910" s="161"/>
      <c r="D910" s="155"/>
      <c r="E910" s="258"/>
      <c r="F910" s="161"/>
      <c r="G910" s="161"/>
      <c r="Q910" s="159"/>
      <c r="R910" s="160"/>
      <c r="S910" s="160"/>
      <c r="T910" s="160"/>
      <c r="U910" s="161"/>
      <c r="V910" s="161"/>
      <c r="W910" s="161"/>
      <c r="X910" s="161"/>
      <c r="Y910" s="161"/>
      <c r="Z910" s="161"/>
      <c r="AA910" s="161"/>
      <c r="AB910" s="161"/>
      <c r="AC910" s="161"/>
      <c r="AD910" s="161"/>
    </row>
    <row r="911" spans="1:30" s="157" customFormat="1" ht="24.95" customHeight="1">
      <c r="A911" s="257"/>
      <c r="B911" s="258"/>
      <c r="C911" s="161"/>
      <c r="D911" s="155"/>
      <c r="E911" s="258"/>
      <c r="F911" s="161"/>
      <c r="G911" s="161"/>
      <c r="Q911" s="159"/>
      <c r="R911" s="160"/>
      <c r="S911" s="160"/>
      <c r="T911" s="160"/>
      <c r="U911" s="161"/>
      <c r="V911" s="161"/>
      <c r="W911" s="161"/>
      <c r="X911" s="161"/>
      <c r="Y911" s="161"/>
      <c r="Z911" s="161"/>
      <c r="AA911" s="161"/>
      <c r="AB911" s="161"/>
      <c r="AC911" s="161"/>
      <c r="AD911" s="161"/>
    </row>
    <row r="912" spans="1:30" s="157" customFormat="1" ht="24.95" customHeight="1">
      <c r="A912" s="257"/>
      <c r="B912" s="258"/>
      <c r="C912" s="161"/>
      <c r="D912" s="155"/>
      <c r="E912" s="258"/>
      <c r="F912" s="161"/>
      <c r="G912" s="161"/>
      <c r="Q912" s="159"/>
      <c r="R912" s="160"/>
      <c r="S912" s="160"/>
      <c r="T912" s="160"/>
      <c r="U912" s="161"/>
      <c r="V912" s="161"/>
      <c r="W912" s="161"/>
      <c r="X912" s="161"/>
      <c r="Y912" s="161"/>
      <c r="Z912" s="161"/>
      <c r="AA912" s="161"/>
      <c r="AB912" s="161"/>
      <c r="AC912" s="161"/>
      <c r="AD912" s="161"/>
    </row>
    <row r="913" spans="1:30" s="157" customFormat="1" ht="24.95" customHeight="1">
      <c r="A913" s="257"/>
      <c r="B913" s="258"/>
      <c r="C913" s="161"/>
      <c r="D913" s="155"/>
      <c r="E913" s="258"/>
      <c r="F913" s="161"/>
      <c r="G913" s="161"/>
      <c r="Q913" s="159"/>
      <c r="R913" s="160"/>
      <c r="S913" s="160"/>
      <c r="T913" s="160"/>
      <c r="U913" s="161"/>
      <c r="V913" s="161"/>
      <c r="W913" s="161"/>
      <c r="X913" s="161"/>
      <c r="Y913" s="161"/>
      <c r="Z913" s="161"/>
      <c r="AA913" s="161"/>
      <c r="AB913" s="161"/>
      <c r="AC913" s="161"/>
      <c r="AD913" s="161"/>
    </row>
    <row r="914" spans="1:30" s="157" customFormat="1" ht="24.95" customHeight="1">
      <c r="A914" s="257"/>
      <c r="B914" s="258"/>
      <c r="C914" s="161"/>
      <c r="D914" s="155"/>
      <c r="E914" s="258"/>
      <c r="F914" s="161"/>
      <c r="G914" s="161"/>
      <c r="Q914" s="159"/>
      <c r="R914" s="160"/>
      <c r="S914" s="160"/>
      <c r="T914" s="160"/>
      <c r="U914" s="161"/>
      <c r="V914" s="161"/>
      <c r="W914" s="161"/>
      <c r="X914" s="161"/>
      <c r="Y914" s="161"/>
      <c r="Z914" s="161"/>
      <c r="AA914" s="161"/>
      <c r="AB914" s="161"/>
      <c r="AC914" s="161"/>
      <c r="AD914" s="161"/>
    </row>
    <row r="915" spans="1:30" s="157" customFormat="1" ht="24.95" customHeight="1">
      <c r="A915" s="257"/>
      <c r="B915" s="258"/>
      <c r="C915" s="161"/>
      <c r="D915" s="155"/>
      <c r="E915" s="258"/>
      <c r="F915" s="161"/>
      <c r="G915" s="161"/>
      <c r="Q915" s="159"/>
      <c r="R915" s="160"/>
      <c r="S915" s="160"/>
      <c r="T915" s="160"/>
      <c r="U915" s="161"/>
      <c r="V915" s="161"/>
      <c r="W915" s="161"/>
      <c r="X915" s="161"/>
      <c r="Y915" s="161"/>
      <c r="Z915" s="161"/>
      <c r="AA915" s="161"/>
      <c r="AB915" s="161"/>
      <c r="AC915" s="161"/>
      <c r="AD915" s="161"/>
    </row>
    <row r="916" spans="1:30" s="157" customFormat="1" ht="24.95" customHeight="1">
      <c r="A916" s="257"/>
      <c r="B916" s="258"/>
      <c r="C916" s="161"/>
      <c r="D916" s="155"/>
      <c r="E916" s="258"/>
      <c r="F916" s="161"/>
      <c r="G916" s="161"/>
      <c r="Q916" s="159"/>
      <c r="R916" s="160"/>
      <c r="S916" s="160"/>
      <c r="T916" s="160"/>
      <c r="U916" s="161"/>
      <c r="V916" s="161"/>
      <c r="W916" s="161"/>
      <c r="X916" s="161"/>
      <c r="Y916" s="161"/>
      <c r="Z916" s="161"/>
      <c r="AA916" s="161"/>
      <c r="AB916" s="161"/>
      <c r="AC916" s="161"/>
      <c r="AD916" s="161"/>
    </row>
    <row r="917" spans="1:30" s="157" customFormat="1" ht="24.95" customHeight="1">
      <c r="A917" s="257"/>
      <c r="B917" s="258"/>
      <c r="C917" s="161"/>
      <c r="D917" s="155"/>
      <c r="E917" s="258"/>
      <c r="F917" s="161"/>
      <c r="G917" s="161"/>
      <c r="Q917" s="159"/>
      <c r="R917" s="160"/>
      <c r="S917" s="160"/>
      <c r="T917" s="160"/>
      <c r="U917" s="161"/>
      <c r="V917" s="161"/>
      <c r="W917" s="161"/>
      <c r="X917" s="161"/>
      <c r="Y917" s="161"/>
      <c r="Z917" s="161"/>
      <c r="AA917" s="161"/>
      <c r="AB917" s="161"/>
      <c r="AC917" s="161"/>
      <c r="AD917" s="161"/>
    </row>
    <row r="918" spans="1:30" s="157" customFormat="1" ht="24.95" customHeight="1">
      <c r="A918" s="257"/>
      <c r="B918" s="258"/>
      <c r="C918" s="161"/>
      <c r="D918" s="155"/>
      <c r="E918" s="258"/>
      <c r="F918" s="161"/>
      <c r="G918" s="161"/>
      <c r="Q918" s="159"/>
      <c r="R918" s="160"/>
      <c r="S918" s="160"/>
      <c r="T918" s="160"/>
      <c r="U918" s="161"/>
      <c r="V918" s="161"/>
      <c r="W918" s="161"/>
      <c r="X918" s="161"/>
      <c r="Y918" s="161"/>
      <c r="Z918" s="161"/>
      <c r="AA918" s="161"/>
      <c r="AB918" s="161"/>
      <c r="AC918" s="161"/>
      <c r="AD918" s="161"/>
    </row>
    <row r="919" spans="1:30" s="157" customFormat="1" ht="24.95" customHeight="1">
      <c r="A919" s="257"/>
      <c r="B919" s="258"/>
      <c r="C919" s="161"/>
      <c r="D919" s="155"/>
      <c r="E919" s="258"/>
      <c r="F919" s="161"/>
      <c r="G919" s="161"/>
      <c r="Q919" s="159"/>
      <c r="R919" s="160"/>
      <c r="S919" s="160"/>
      <c r="T919" s="160"/>
      <c r="U919" s="161"/>
      <c r="V919" s="161"/>
      <c r="W919" s="161"/>
      <c r="X919" s="161"/>
      <c r="Y919" s="161"/>
      <c r="Z919" s="161"/>
      <c r="AA919" s="161"/>
      <c r="AB919" s="161"/>
      <c r="AC919" s="161"/>
      <c r="AD919" s="161"/>
    </row>
    <row r="920" spans="1:30" s="157" customFormat="1" ht="24.95" customHeight="1">
      <c r="A920" s="257"/>
      <c r="B920" s="258"/>
      <c r="C920" s="161"/>
      <c r="D920" s="155"/>
      <c r="E920" s="258"/>
      <c r="F920" s="161"/>
      <c r="G920" s="161"/>
      <c r="Q920" s="159"/>
      <c r="R920" s="160"/>
      <c r="S920" s="160"/>
      <c r="T920" s="160"/>
      <c r="U920" s="161"/>
      <c r="V920" s="161"/>
      <c r="W920" s="161"/>
      <c r="X920" s="161"/>
      <c r="Y920" s="161"/>
      <c r="Z920" s="161"/>
      <c r="AA920" s="161"/>
      <c r="AB920" s="161"/>
      <c r="AC920" s="161"/>
      <c r="AD920" s="161"/>
    </row>
    <row r="921" spans="1:30" s="157" customFormat="1" ht="24.95" customHeight="1">
      <c r="A921" s="257"/>
      <c r="B921" s="258"/>
      <c r="C921" s="161"/>
      <c r="D921" s="155"/>
      <c r="E921" s="258"/>
      <c r="F921" s="161"/>
      <c r="G921" s="161"/>
      <c r="Q921" s="159"/>
      <c r="R921" s="160"/>
      <c r="S921" s="160"/>
      <c r="T921" s="160"/>
      <c r="U921" s="161"/>
      <c r="V921" s="161"/>
      <c r="W921" s="161"/>
      <c r="X921" s="161"/>
      <c r="Y921" s="161"/>
      <c r="Z921" s="161"/>
      <c r="AA921" s="161"/>
      <c r="AB921" s="161"/>
      <c r="AC921" s="161"/>
      <c r="AD921" s="161"/>
    </row>
    <row r="922" spans="1:30" s="157" customFormat="1" ht="24.95" customHeight="1">
      <c r="A922" s="257"/>
      <c r="B922" s="258"/>
      <c r="C922" s="161"/>
      <c r="D922" s="155"/>
      <c r="E922" s="258"/>
      <c r="F922" s="161"/>
      <c r="G922" s="161"/>
      <c r="Q922" s="159"/>
      <c r="R922" s="160"/>
      <c r="S922" s="160"/>
      <c r="T922" s="160"/>
      <c r="U922" s="161"/>
      <c r="V922" s="161"/>
      <c r="W922" s="161"/>
      <c r="X922" s="161"/>
      <c r="Y922" s="161"/>
      <c r="Z922" s="161"/>
      <c r="AA922" s="161"/>
      <c r="AB922" s="161"/>
      <c r="AC922" s="161"/>
      <c r="AD922" s="161"/>
    </row>
    <row r="923" spans="1:30" s="157" customFormat="1" ht="24.95" customHeight="1">
      <c r="A923" s="257"/>
      <c r="B923" s="258"/>
      <c r="C923" s="161"/>
      <c r="D923" s="155"/>
      <c r="E923" s="258"/>
      <c r="F923" s="161"/>
      <c r="G923" s="161"/>
      <c r="Q923" s="159"/>
      <c r="R923" s="160"/>
      <c r="S923" s="160"/>
      <c r="T923" s="160"/>
      <c r="U923" s="161"/>
      <c r="V923" s="161"/>
      <c r="W923" s="161"/>
      <c r="X923" s="161"/>
      <c r="Y923" s="161"/>
      <c r="Z923" s="161"/>
      <c r="AA923" s="161"/>
      <c r="AB923" s="161"/>
      <c r="AC923" s="161"/>
      <c r="AD923" s="161"/>
    </row>
    <row r="924" spans="1:30" s="157" customFormat="1" ht="24.95" customHeight="1">
      <c r="A924" s="257"/>
      <c r="B924" s="258"/>
      <c r="C924" s="161"/>
      <c r="D924" s="155"/>
      <c r="E924" s="258"/>
      <c r="F924" s="161"/>
      <c r="G924" s="161"/>
      <c r="Q924" s="159"/>
      <c r="R924" s="160"/>
      <c r="S924" s="160"/>
      <c r="T924" s="160"/>
      <c r="U924" s="161"/>
      <c r="V924" s="161"/>
      <c r="W924" s="161"/>
      <c r="X924" s="161"/>
      <c r="Y924" s="161"/>
      <c r="Z924" s="161"/>
      <c r="AA924" s="161"/>
      <c r="AB924" s="161"/>
      <c r="AC924" s="161"/>
      <c r="AD924" s="161"/>
    </row>
    <row r="925" spans="1:30" s="157" customFormat="1" ht="24.95" customHeight="1">
      <c r="A925" s="257"/>
      <c r="B925" s="258"/>
      <c r="C925" s="161"/>
      <c r="D925" s="155"/>
      <c r="E925" s="258"/>
      <c r="F925" s="161"/>
      <c r="G925" s="161"/>
      <c r="Q925" s="159"/>
      <c r="R925" s="160"/>
      <c r="S925" s="160"/>
      <c r="T925" s="160"/>
      <c r="U925" s="161"/>
      <c r="V925" s="161"/>
      <c r="W925" s="161"/>
      <c r="X925" s="161"/>
      <c r="Y925" s="161"/>
      <c r="Z925" s="161"/>
      <c r="AA925" s="161"/>
      <c r="AB925" s="161"/>
      <c r="AC925" s="161"/>
      <c r="AD925" s="161"/>
    </row>
    <row r="926" spans="1:30" s="157" customFormat="1" ht="24.95" customHeight="1">
      <c r="A926" s="257"/>
      <c r="B926" s="258"/>
      <c r="C926" s="161"/>
      <c r="D926" s="155"/>
      <c r="E926" s="258"/>
      <c r="F926" s="161"/>
      <c r="G926" s="161"/>
      <c r="Q926" s="159"/>
      <c r="R926" s="160"/>
      <c r="S926" s="160"/>
      <c r="T926" s="160"/>
      <c r="U926" s="161"/>
      <c r="V926" s="161"/>
      <c r="W926" s="161"/>
      <c r="X926" s="161"/>
      <c r="Y926" s="161"/>
      <c r="Z926" s="161"/>
      <c r="AA926" s="161"/>
      <c r="AB926" s="161"/>
      <c r="AC926" s="161"/>
      <c r="AD926" s="161"/>
    </row>
    <row r="927" spans="1:30" s="157" customFormat="1" ht="24.95" customHeight="1">
      <c r="A927" s="257"/>
      <c r="B927" s="258"/>
      <c r="C927" s="161"/>
      <c r="D927" s="155"/>
      <c r="E927" s="258"/>
      <c r="F927" s="161"/>
      <c r="G927" s="161"/>
      <c r="Q927" s="159"/>
      <c r="R927" s="160"/>
      <c r="S927" s="160"/>
      <c r="T927" s="160"/>
      <c r="U927" s="161"/>
      <c r="V927" s="161"/>
      <c r="W927" s="161"/>
      <c r="X927" s="161"/>
      <c r="Y927" s="161"/>
      <c r="Z927" s="161"/>
      <c r="AA927" s="161"/>
      <c r="AB927" s="161"/>
      <c r="AC927" s="161"/>
      <c r="AD927" s="161"/>
    </row>
    <row r="928" spans="1:30" s="157" customFormat="1" ht="24.95" customHeight="1">
      <c r="A928" s="257"/>
      <c r="B928" s="258"/>
      <c r="C928" s="161"/>
      <c r="D928" s="155"/>
      <c r="E928" s="258"/>
      <c r="F928" s="161"/>
      <c r="G928" s="161"/>
      <c r="Q928" s="159"/>
      <c r="R928" s="160"/>
      <c r="S928" s="160"/>
      <c r="T928" s="160"/>
      <c r="U928" s="161"/>
      <c r="V928" s="161"/>
      <c r="W928" s="161"/>
      <c r="X928" s="161"/>
      <c r="Y928" s="161"/>
      <c r="Z928" s="161"/>
      <c r="AA928" s="161"/>
      <c r="AB928" s="161"/>
      <c r="AC928" s="161"/>
      <c r="AD928" s="161"/>
    </row>
    <row r="929" spans="1:30" s="157" customFormat="1" ht="24.95" customHeight="1">
      <c r="A929" s="257"/>
      <c r="B929" s="258"/>
      <c r="C929" s="161"/>
      <c r="D929" s="155"/>
      <c r="E929" s="258"/>
      <c r="F929" s="161"/>
      <c r="G929" s="161"/>
      <c r="Q929" s="159"/>
      <c r="R929" s="160"/>
      <c r="S929" s="160"/>
      <c r="T929" s="160"/>
      <c r="U929" s="161"/>
      <c r="V929" s="161"/>
      <c r="W929" s="161"/>
      <c r="X929" s="161"/>
      <c r="Y929" s="161"/>
      <c r="Z929" s="161"/>
      <c r="AA929" s="161"/>
      <c r="AB929" s="161"/>
      <c r="AC929" s="161"/>
      <c r="AD929" s="161"/>
    </row>
    <row r="930" spans="1:30" s="157" customFormat="1" ht="24.95" customHeight="1">
      <c r="A930" s="257"/>
      <c r="B930" s="258"/>
      <c r="C930" s="161"/>
      <c r="D930" s="155"/>
      <c r="E930" s="258"/>
      <c r="F930" s="161"/>
      <c r="G930" s="161"/>
      <c r="Q930" s="159"/>
      <c r="R930" s="160"/>
      <c r="S930" s="160"/>
      <c r="T930" s="160"/>
      <c r="U930" s="161"/>
      <c r="V930" s="161"/>
      <c r="W930" s="161"/>
      <c r="X930" s="161"/>
      <c r="Y930" s="161"/>
      <c r="Z930" s="161"/>
      <c r="AA930" s="161"/>
      <c r="AB930" s="161"/>
      <c r="AC930" s="161"/>
      <c r="AD930" s="161"/>
    </row>
    <row r="931" spans="1:30" s="157" customFormat="1" ht="24.95" customHeight="1">
      <c r="A931" s="257"/>
      <c r="B931" s="258"/>
      <c r="C931" s="161"/>
      <c r="D931" s="155"/>
      <c r="E931" s="258"/>
      <c r="F931" s="161"/>
      <c r="G931" s="161"/>
      <c r="Q931" s="159"/>
      <c r="R931" s="160"/>
      <c r="S931" s="160"/>
      <c r="T931" s="160"/>
      <c r="U931" s="161"/>
      <c r="V931" s="161"/>
      <c r="W931" s="161"/>
      <c r="X931" s="161"/>
      <c r="Y931" s="161"/>
      <c r="Z931" s="161"/>
      <c r="AA931" s="161"/>
      <c r="AB931" s="161"/>
      <c r="AC931" s="161"/>
      <c r="AD931" s="161"/>
    </row>
    <row r="932" spans="1:30" s="157" customFormat="1" ht="24.95" customHeight="1">
      <c r="A932" s="257"/>
      <c r="B932" s="258"/>
      <c r="C932" s="161"/>
      <c r="D932" s="155"/>
      <c r="E932" s="258"/>
      <c r="F932" s="161"/>
      <c r="G932" s="161"/>
      <c r="Q932" s="159"/>
      <c r="R932" s="160"/>
      <c r="S932" s="160"/>
      <c r="T932" s="160"/>
      <c r="U932" s="161"/>
      <c r="V932" s="161"/>
      <c r="W932" s="161"/>
      <c r="X932" s="161"/>
      <c r="Y932" s="161"/>
      <c r="Z932" s="161"/>
      <c r="AA932" s="161"/>
      <c r="AB932" s="161"/>
      <c r="AC932" s="161"/>
      <c r="AD932" s="161"/>
    </row>
    <row r="933" spans="1:30" s="157" customFormat="1" ht="24.95" customHeight="1">
      <c r="A933" s="257"/>
      <c r="B933" s="258"/>
      <c r="C933" s="161"/>
      <c r="D933" s="155"/>
      <c r="E933" s="258"/>
      <c r="F933" s="161"/>
      <c r="G933" s="161"/>
      <c r="Q933" s="159"/>
      <c r="R933" s="160"/>
      <c r="S933" s="160"/>
      <c r="T933" s="160"/>
      <c r="U933" s="161"/>
      <c r="V933" s="161"/>
      <c r="W933" s="161"/>
      <c r="X933" s="161"/>
      <c r="Y933" s="161"/>
      <c r="Z933" s="161"/>
      <c r="AA933" s="161"/>
      <c r="AB933" s="161"/>
      <c r="AC933" s="161"/>
      <c r="AD933" s="161"/>
    </row>
    <row r="934" spans="1:30" s="157" customFormat="1" ht="24.95" customHeight="1">
      <c r="A934" s="257"/>
      <c r="B934" s="258"/>
      <c r="C934" s="161"/>
      <c r="D934" s="155"/>
      <c r="E934" s="258"/>
      <c r="F934" s="161"/>
      <c r="G934" s="161"/>
      <c r="Q934" s="159"/>
      <c r="R934" s="160"/>
      <c r="S934" s="160"/>
      <c r="T934" s="160"/>
      <c r="U934" s="161"/>
      <c r="V934" s="161"/>
      <c r="W934" s="161"/>
      <c r="X934" s="161"/>
      <c r="Y934" s="161"/>
      <c r="Z934" s="161"/>
      <c r="AA934" s="161"/>
      <c r="AB934" s="161"/>
      <c r="AC934" s="161"/>
      <c r="AD934" s="161"/>
    </row>
    <row r="935" spans="1:30" s="157" customFormat="1" ht="24.95" customHeight="1">
      <c r="A935" s="257"/>
      <c r="B935" s="258"/>
      <c r="C935" s="161"/>
      <c r="D935" s="155"/>
      <c r="E935" s="258"/>
      <c r="F935" s="161"/>
      <c r="G935" s="161"/>
      <c r="Q935" s="159"/>
      <c r="R935" s="160"/>
      <c r="S935" s="160"/>
      <c r="T935" s="160"/>
      <c r="U935" s="161"/>
      <c r="V935" s="161"/>
      <c r="W935" s="161"/>
      <c r="X935" s="161"/>
      <c r="Y935" s="161"/>
      <c r="Z935" s="161"/>
      <c r="AA935" s="161"/>
      <c r="AB935" s="161"/>
      <c r="AC935" s="161"/>
      <c r="AD935" s="161"/>
    </row>
    <row r="936" spans="1:30" s="157" customFormat="1" ht="24.95" customHeight="1">
      <c r="A936" s="257"/>
      <c r="B936" s="258"/>
      <c r="C936" s="161"/>
      <c r="D936" s="155"/>
      <c r="E936" s="258"/>
      <c r="F936" s="161"/>
      <c r="G936" s="161"/>
      <c r="Q936" s="159"/>
      <c r="R936" s="160"/>
      <c r="S936" s="160"/>
      <c r="T936" s="160"/>
      <c r="U936" s="161"/>
      <c r="V936" s="161"/>
      <c r="W936" s="161"/>
      <c r="X936" s="161"/>
      <c r="Y936" s="161"/>
      <c r="Z936" s="161"/>
      <c r="AA936" s="161"/>
      <c r="AB936" s="161"/>
      <c r="AC936" s="161"/>
      <c r="AD936" s="161"/>
    </row>
    <row r="937" spans="1:30" s="157" customFormat="1" ht="24.95" customHeight="1">
      <c r="A937" s="257"/>
      <c r="B937" s="258"/>
      <c r="C937" s="161"/>
      <c r="D937" s="155"/>
      <c r="E937" s="258"/>
      <c r="F937" s="161"/>
      <c r="G937" s="161"/>
      <c r="Q937" s="159"/>
      <c r="R937" s="160"/>
      <c r="S937" s="160"/>
      <c r="T937" s="160"/>
      <c r="U937" s="161"/>
      <c r="V937" s="161"/>
      <c r="W937" s="161"/>
      <c r="X937" s="161"/>
      <c r="Y937" s="161"/>
      <c r="Z937" s="161"/>
      <c r="AA937" s="161"/>
      <c r="AB937" s="161"/>
      <c r="AC937" s="161"/>
      <c r="AD937" s="161"/>
    </row>
    <row r="938" spans="1:30" s="157" customFormat="1" ht="24.95" customHeight="1">
      <c r="A938" s="257"/>
      <c r="B938" s="258"/>
      <c r="C938" s="161"/>
      <c r="D938" s="155"/>
      <c r="E938" s="258"/>
      <c r="F938" s="161"/>
      <c r="G938" s="161"/>
      <c r="Q938" s="159"/>
      <c r="R938" s="160"/>
      <c r="S938" s="160"/>
      <c r="T938" s="160"/>
      <c r="U938" s="161"/>
      <c r="V938" s="161"/>
      <c r="W938" s="161"/>
      <c r="X938" s="161"/>
      <c r="Y938" s="161"/>
      <c r="Z938" s="161"/>
      <c r="AA938" s="161"/>
      <c r="AB938" s="161"/>
      <c r="AC938" s="161"/>
      <c r="AD938" s="161"/>
    </row>
    <row r="939" spans="1:30" s="157" customFormat="1" ht="24.95" customHeight="1">
      <c r="A939" s="257"/>
      <c r="B939" s="258"/>
      <c r="C939" s="161"/>
      <c r="D939" s="155"/>
      <c r="E939" s="258"/>
      <c r="F939" s="161"/>
      <c r="G939" s="161"/>
      <c r="Q939" s="159"/>
      <c r="R939" s="160"/>
      <c r="S939" s="160"/>
      <c r="T939" s="160"/>
      <c r="U939" s="161"/>
      <c r="V939" s="161"/>
      <c r="W939" s="161"/>
      <c r="X939" s="161"/>
      <c r="Y939" s="161"/>
      <c r="Z939" s="161"/>
      <c r="AA939" s="161"/>
      <c r="AB939" s="161"/>
      <c r="AC939" s="161"/>
      <c r="AD939" s="161"/>
    </row>
    <row r="940" spans="1:30" s="157" customFormat="1" ht="24.95" customHeight="1">
      <c r="A940" s="257"/>
      <c r="B940" s="258"/>
      <c r="C940" s="161"/>
      <c r="D940" s="155"/>
      <c r="E940" s="258"/>
      <c r="F940" s="161"/>
      <c r="G940" s="161"/>
      <c r="Q940" s="159"/>
      <c r="R940" s="160"/>
      <c r="S940" s="160"/>
      <c r="T940" s="160"/>
      <c r="U940" s="161"/>
      <c r="V940" s="161"/>
      <c r="W940" s="161"/>
      <c r="X940" s="161"/>
      <c r="Y940" s="161"/>
      <c r="Z940" s="161"/>
      <c r="AA940" s="161"/>
      <c r="AB940" s="161"/>
      <c r="AC940" s="161"/>
      <c r="AD940" s="161"/>
    </row>
    <row r="941" spans="1:30" s="157" customFormat="1" ht="24.95" customHeight="1">
      <c r="A941" s="257"/>
      <c r="B941" s="258"/>
      <c r="C941" s="161"/>
      <c r="D941" s="155"/>
      <c r="E941" s="258"/>
      <c r="F941" s="161"/>
      <c r="G941" s="161"/>
      <c r="Q941" s="159"/>
      <c r="R941" s="160"/>
      <c r="S941" s="160"/>
      <c r="T941" s="160"/>
      <c r="U941" s="161"/>
      <c r="V941" s="161"/>
      <c r="W941" s="161"/>
      <c r="X941" s="161"/>
      <c r="Y941" s="161"/>
      <c r="Z941" s="161"/>
      <c r="AA941" s="161"/>
      <c r="AB941" s="161"/>
      <c r="AC941" s="161"/>
      <c r="AD941" s="161"/>
    </row>
    <row r="942" spans="1:30" s="157" customFormat="1" ht="24.95" customHeight="1">
      <c r="A942" s="257"/>
      <c r="B942" s="258"/>
      <c r="C942" s="161"/>
      <c r="D942" s="155"/>
      <c r="E942" s="258"/>
      <c r="F942" s="161"/>
      <c r="G942" s="161"/>
      <c r="Q942" s="159"/>
      <c r="R942" s="160"/>
      <c r="S942" s="160"/>
      <c r="T942" s="160"/>
      <c r="U942" s="161"/>
      <c r="V942" s="161"/>
      <c r="W942" s="161"/>
      <c r="X942" s="161"/>
      <c r="Y942" s="161"/>
      <c r="Z942" s="161"/>
      <c r="AA942" s="161"/>
      <c r="AB942" s="161"/>
      <c r="AC942" s="161"/>
      <c r="AD942" s="161"/>
    </row>
    <row r="943" spans="1:30" s="157" customFormat="1" ht="24.95" customHeight="1">
      <c r="A943" s="257"/>
      <c r="B943" s="258"/>
      <c r="C943" s="161"/>
      <c r="D943" s="155"/>
      <c r="E943" s="258"/>
      <c r="F943" s="161"/>
      <c r="G943" s="161"/>
      <c r="Q943" s="159"/>
      <c r="R943" s="160"/>
      <c r="S943" s="160"/>
      <c r="T943" s="160"/>
      <c r="U943" s="161"/>
      <c r="V943" s="161"/>
      <c r="W943" s="161"/>
      <c r="X943" s="161"/>
      <c r="Y943" s="161"/>
      <c r="Z943" s="161"/>
      <c r="AA943" s="161"/>
      <c r="AB943" s="161"/>
      <c r="AC943" s="161"/>
      <c r="AD943" s="161"/>
    </row>
    <row r="944" spans="1:30" s="157" customFormat="1" ht="24.95" customHeight="1">
      <c r="A944" s="257"/>
      <c r="B944" s="258"/>
      <c r="C944" s="161"/>
      <c r="D944" s="155"/>
      <c r="E944" s="258"/>
      <c r="F944" s="161"/>
      <c r="G944" s="161"/>
      <c r="Q944" s="159"/>
      <c r="R944" s="160"/>
      <c r="S944" s="160"/>
      <c r="T944" s="160"/>
      <c r="U944" s="161"/>
      <c r="V944" s="161"/>
      <c r="W944" s="161"/>
      <c r="X944" s="161"/>
      <c r="Y944" s="161"/>
      <c r="Z944" s="161"/>
      <c r="AA944" s="161"/>
      <c r="AB944" s="161"/>
      <c r="AC944" s="161"/>
      <c r="AD944" s="161"/>
    </row>
    <row r="945" spans="1:30" s="157" customFormat="1" ht="24.95" customHeight="1">
      <c r="A945" s="257"/>
      <c r="B945" s="258"/>
      <c r="C945" s="161"/>
      <c r="D945" s="155"/>
      <c r="E945" s="258"/>
      <c r="F945" s="161"/>
      <c r="G945" s="161"/>
      <c r="Q945" s="159"/>
      <c r="R945" s="160"/>
      <c r="S945" s="160"/>
      <c r="T945" s="160"/>
      <c r="U945" s="161"/>
      <c r="V945" s="161"/>
      <c r="W945" s="161"/>
      <c r="X945" s="161"/>
      <c r="Y945" s="161"/>
      <c r="Z945" s="161"/>
      <c r="AA945" s="161"/>
      <c r="AB945" s="161"/>
      <c r="AC945" s="161"/>
      <c r="AD945" s="161"/>
    </row>
    <row r="946" spans="1:30" s="157" customFormat="1" ht="24.95" customHeight="1">
      <c r="A946" s="257"/>
      <c r="B946" s="258"/>
      <c r="C946" s="161"/>
      <c r="D946" s="155"/>
      <c r="E946" s="258"/>
      <c r="F946" s="161"/>
      <c r="G946" s="161"/>
      <c r="Q946" s="159"/>
      <c r="R946" s="160"/>
      <c r="S946" s="160"/>
      <c r="T946" s="160"/>
      <c r="U946" s="161"/>
      <c r="V946" s="161"/>
      <c r="W946" s="161"/>
      <c r="X946" s="161"/>
      <c r="Y946" s="161"/>
      <c r="Z946" s="161"/>
      <c r="AA946" s="161"/>
      <c r="AB946" s="161"/>
      <c r="AC946" s="161"/>
      <c r="AD946" s="161"/>
    </row>
    <row r="947" spans="1:30" s="157" customFormat="1" ht="24.95" customHeight="1">
      <c r="A947" s="257"/>
      <c r="B947" s="258"/>
      <c r="C947" s="161"/>
      <c r="D947" s="155"/>
      <c r="E947" s="258"/>
      <c r="F947" s="161"/>
      <c r="G947" s="161"/>
      <c r="Q947" s="159"/>
      <c r="R947" s="160"/>
      <c r="S947" s="160"/>
      <c r="T947" s="160"/>
      <c r="U947" s="161"/>
      <c r="V947" s="161"/>
      <c r="W947" s="161"/>
      <c r="X947" s="161"/>
      <c r="Y947" s="161"/>
      <c r="Z947" s="161"/>
      <c r="AA947" s="161"/>
      <c r="AB947" s="161"/>
      <c r="AC947" s="161"/>
      <c r="AD947" s="161"/>
    </row>
    <row r="948" spans="1:30" s="157" customFormat="1" ht="24.95" customHeight="1">
      <c r="A948" s="257"/>
      <c r="B948" s="258"/>
      <c r="C948" s="161"/>
      <c r="D948" s="155"/>
      <c r="E948" s="258"/>
      <c r="F948" s="161"/>
      <c r="G948" s="161"/>
      <c r="Q948" s="159"/>
      <c r="R948" s="160"/>
      <c r="S948" s="160"/>
      <c r="T948" s="160"/>
      <c r="U948" s="161"/>
      <c r="V948" s="161"/>
      <c r="W948" s="161"/>
      <c r="X948" s="161"/>
      <c r="Y948" s="161"/>
      <c r="Z948" s="161"/>
      <c r="AA948" s="161"/>
      <c r="AB948" s="161"/>
      <c r="AC948" s="161"/>
      <c r="AD948" s="161"/>
    </row>
    <row r="949" spans="1:30" s="157" customFormat="1" ht="24.95" customHeight="1">
      <c r="A949" s="257"/>
      <c r="B949" s="258"/>
      <c r="C949" s="161"/>
      <c r="D949" s="155"/>
      <c r="E949" s="258"/>
      <c r="F949" s="161"/>
      <c r="G949" s="161"/>
      <c r="Q949" s="159"/>
      <c r="R949" s="160"/>
      <c r="S949" s="160"/>
      <c r="T949" s="160"/>
      <c r="U949" s="161"/>
      <c r="V949" s="161"/>
      <c r="W949" s="161"/>
      <c r="X949" s="161"/>
      <c r="Y949" s="161"/>
      <c r="Z949" s="161"/>
      <c r="AA949" s="161"/>
      <c r="AB949" s="161"/>
      <c r="AC949" s="161"/>
      <c r="AD949" s="161"/>
    </row>
    <row r="950" spans="1:30" s="157" customFormat="1" ht="24.95" customHeight="1">
      <c r="A950" s="257"/>
      <c r="B950" s="258"/>
      <c r="C950" s="161"/>
      <c r="D950" s="155"/>
      <c r="E950" s="258"/>
      <c r="F950" s="161"/>
      <c r="G950" s="161"/>
      <c r="Q950" s="159"/>
      <c r="R950" s="160"/>
      <c r="S950" s="160"/>
      <c r="T950" s="160"/>
      <c r="U950" s="161"/>
      <c r="V950" s="161"/>
      <c r="W950" s="161"/>
      <c r="X950" s="161"/>
      <c r="Y950" s="161"/>
      <c r="Z950" s="161"/>
      <c r="AA950" s="161"/>
      <c r="AB950" s="161"/>
      <c r="AC950" s="161"/>
      <c r="AD950" s="161"/>
    </row>
    <row r="951" spans="1:30" s="157" customFormat="1" ht="24.95" customHeight="1">
      <c r="A951" s="257"/>
      <c r="B951" s="258"/>
      <c r="C951" s="161"/>
      <c r="D951" s="155"/>
      <c r="E951" s="258"/>
      <c r="F951" s="161"/>
      <c r="G951" s="161"/>
      <c r="Q951" s="159"/>
      <c r="R951" s="160"/>
      <c r="S951" s="160"/>
      <c r="T951" s="160"/>
      <c r="U951" s="161"/>
      <c r="V951" s="161"/>
      <c r="W951" s="161"/>
      <c r="X951" s="161"/>
      <c r="Y951" s="161"/>
      <c r="Z951" s="161"/>
      <c r="AA951" s="161"/>
      <c r="AB951" s="161"/>
      <c r="AC951" s="161"/>
      <c r="AD951" s="161"/>
    </row>
    <row r="952" spans="1:30" s="157" customFormat="1" ht="24.95" customHeight="1">
      <c r="A952" s="257"/>
      <c r="B952" s="258"/>
      <c r="C952" s="161"/>
      <c r="D952" s="155"/>
      <c r="E952" s="258"/>
      <c r="F952" s="161"/>
      <c r="G952" s="161"/>
      <c r="Q952" s="159"/>
      <c r="R952" s="160"/>
      <c r="S952" s="160"/>
      <c r="T952" s="160"/>
      <c r="U952" s="161"/>
      <c r="V952" s="161"/>
      <c r="W952" s="161"/>
      <c r="X952" s="161"/>
      <c r="Y952" s="161"/>
      <c r="Z952" s="161"/>
      <c r="AA952" s="161"/>
      <c r="AB952" s="161"/>
      <c r="AC952" s="161"/>
      <c r="AD952" s="161"/>
    </row>
    <row r="953" spans="1:30" s="157" customFormat="1" ht="24.95" customHeight="1">
      <c r="A953" s="257"/>
      <c r="B953" s="258"/>
      <c r="C953" s="161"/>
      <c r="D953" s="155"/>
      <c r="E953" s="258"/>
      <c r="F953" s="161"/>
      <c r="G953" s="161"/>
      <c r="Q953" s="159"/>
      <c r="R953" s="160"/>
      <c r="S953" s="160"/>
      <c r="T953" s="160"/>
      <c r="U953" s="161"/>
      <c r="V953" s="161"/>
      <c r="W953" s="161"/>
      <c r="X953" s="161"/>
      <c r="Y953" s="161"/>
      <c r="Z953" s="161"/>
      <c r="AA953" s="161"/>
      <c r="AB953" s="161"/>
      <c r="AC953" s="161"/>
      <c r="AD953" s="161"/>
    </row>
    <row r="954" spans="1:30" s="157" customFormat="1" ht="24.95" customHeight="1">
      <c r="A954" s="257"/>
      <c r="B954" s="258"/>
      <c r="C954" s="161"/>
      <c r="D954" s="155"/>
      <c r="E954" s="258"/>
      <c r="F954" s="161"/>
      <c r="G954" s="161"/>
      <c r="Q954" s="159"/>
      <c r="R954" s="160"/>
      <c r="S954" s="160"/>
      <c r="T954" s="160"/>
      <c r="U954" s="161"/>
      <c r="V954" s="161"/>
      <c r="W954" s="161"/>
      <c r="X954" s="161"/>
      <c r="Y954" s="161"/>
      <c r="Z954" s="161"/>
      <c r="AA954" s="161"/>
      <c r="AB954" s="161"/>
      <c r="AC954" s="161"/>
      <c r="AD954" s="161"/>
    </row>
    <row r="955" spans="1:30" s="157" customFormat="1" ht="24.95" customHeight="1">
      <c r="A955" s="257"/>
      <c r="B955" s="258"/>
      <c r="C955" s="161"/>
      <c r="D955" s="155"/>
      <c r="E955" s="258"/>
      <c r="F955" s="161"/>
      <c r="G955" s="161"/>
      <c r="Q955" s="159"/>
      <c r="R955" s="160"/>
      <c r="S955" s="160"/>
      <c r="T955" s="160"/>
      <c r="U955" s="161"/>
      <c r="V955" s="161"/>
      <c r="W955" s="161"/>
      <c r="X955" s="161"/>
      <c r="Y955" s="161"/>
      <c r="Z955" s="161"/>
      <c r="AA955" s="161"/>
      <c r="AB955" s="161"/>
      <c r="AC955" s="161"/>
      <c r="AD955" s="161"/>
    </row>
    <row r="956" spans="1:30" s="157" customFormat="1" ht="24.95" customHeight="1">
      <c r="A956" s="257"/>
      <c r="B956" s="258"/>
      <c r="C956" s="161"/>
      <c r="D956" s="155"/>
      <c r="E956" s="258"/>
      <c r="F956" s="161"/>
      <c r="G956" s="161"/>
      <c r="Q956" s="159"/>
      <c r="R956" s="160"/>
      <c r="S956" s="160"/>
      <c r="T956" s="160"/>
      <c r="U956" s="161"/>
      <c r="V956" s="161"/>
      <c r="W956" s="161"/>
      <c r="X956" s="161"/>
      <c r="Y956" s="161"/>
      <c r="Z956" s="161"/>
      <c r="AA956" s="161"/>
      <c r="AB956" s="161"/>
      <c r="AC956" s="161"/>
      <c r="AD956" s="161"/>
    </row>
    <row r="957" spans="1:30" s="157" customFormat="1" ht="24.95" customHeight="1">
      <c r="A957" s="257"/>
      <c r="B957" s="258"/>
      <c r="C957" s="161"/>
      <c r="D957" s="155"/>
      <c r="E957" s="258"/>
      <c r="F957" s="161"/>
      <c r="G957" s="161"/>
      <c r="Q957" s="159"/>
      <c r="R957" s="160"/>
      <c r="S957" s="160"/>
      <c r="T957" s="160"/>
      <c r="U957" s="161"/>
      <c r="V957" s="161"/>
      <c r="W957" s="161"/>
      <c r="X957" s="161"/>
      <c r="Y957" s="161"/>
      <c r="Z957" s="161"/>
      <c r="AA957" s="161"/>
      <c r="AB957" s="161"/>
      <c r="AC957" s="161"/>
      <c r="AD957" s="161"/>
    </row>
    <row r="958" spans="1:30" s="157" customFormat="1" ht="24.95" customHeight="1">
      <c r="A958" s="257"/>
      <c r="B958" s="258"/>
      <c r="C958" s="161"/>
      <c r="D958" s="155"/>
      <c r="E958" s="258"/>
      <c r="F958" s="161"/>
      <c r="G958" s="161"/>
      <c r="Q958" s="159"/>
      <c r="R958" s="160"/>
      <c r="S958" s="160"/>
      <c r="T958" s="160"/>
      <c r="U958" s="161"/>
      <c r="V958" s="161"/>
      <c r="W958" s="161"/>
      <c r="X958" s="161"/>
      <c r="Y958" s="161"/>
      <c r="Z958" s="161"/>
      <c r="AA958" s="161"/>
      <c r="AB958" s="161"/>
      <c r="AC958" s="161"/>
      <c r="AD958" s="161"/>
    </row>
    <row r="959" spans="1:30" s="157" customFormat="1" ht="24.95" customHeight="1">
      <c r="A959" s="257"/>
      <c r="B959" s="258"/>
      <c r="C959" s="161"/>
      <c r="D959" s="155"/>
      <c r="E959" s="258"/>
      <c r="F959" s="161"/>
      <c r="G959" s="161"/>
      <c r="Q959" s="159"/>
      <c r="R959" s="160"/>
      <c r="S959" s="160"/>
      <c r="T959" s="160"/>
      <c r="U959" s="161"/>
      <c r="V959" s="161"/>
      <c r="W959" s="161"/>
      <c r="X959" s="161"/>
      <c r="Y959" s="161"/>
      <c r="Z959" s="161"/>
      <c r="AA959" s="161"/>
      <c r="AB959" s="161"/>
      <c r="AC959" s="161"/>
      <c r="AD959" s="161"/>
    </row>
    <row r="960" spans="1:30" s="157" customFormat="1" ht="24.95" customHeight="1">
      <c r="A960" s="257"/>
      <c r="B960" s="258"/>
      <c r="C960" s="161"/>
      <c r="D960" s="155"/>
      <c r="E960" s="258"/>
      <c r="F960" s="161"/>
      <c r="G960" s="161"/>
      <c r="Q960" s="159"/>
      <c r="R960" s="160"/>
      <c r="S960" s="160"/>
      <c r="T960" s="160"/>
      <c r="U960" s="161"/>
      <c r="V960" s="161"/>
      <c r="W960" s="161"/>
      <c r="X960" s="161"/>
      <c r="Y960" s="161"/>
      <c r="Z960" s="161"/>
      <c r="AA960" s="161"/>
      <c r="AB960" s="161"/>
      <c r="AC960" s="161"/>
      <c r="AD960" s="161"/>
    </row>
    <row r="961" spans="1:30" s="157" customFormat="1" ht="24.95" customHeight="1">
      <c r="A961" s="257"/>
      <c r="B961" s="258"/>
      <c r="C961" s="161"/>
      <c r="D961" s="155"/>
      <c r="E961" s="258"/>
      <c r="F961" s="161"/>
      <c r="G961" s="161"/>
      <c r="Q961" s="159"/>
      <c r="R961" s="160"/>
      <c r="S961" s="160"/>
      <c r="T961" s="160"/>
      <c r="U961" s="161"/>
      <c r="V961" s="161"/>
      <c r="W961" s="161"/>
      <c r="X961" s="161"/>
      <c r="Y961" s="161"/>
      <c r="Z961" s="161"/>
      <c r="AA961" s="161"/>
      <c r="AB961" s="161"/>
      <c r="AC961" s="161"/>
      <c r="AD961" s="161"/>
    </row>
    <row r="962" spans="1:30" s="157" customFormat="1" ht="24.95" customHeight="1">
      <c r="A962" s="257"/>
      <c r="B962" s="258"/>
      <c r="C962" s="161"/>
      <c r="D962" s="155"/>
      <c r="E962" s="258"/>
      <c r="F962" s="161"/>
      <c r="G962" s="161"/>
      <c r="Q962" s="159"/>
      <c r="R962" s="160"/>
      <c r="S962" s="160"/>
      <c r="T962" s="160"/>
      <c r="U962" s="161"/>
      <c r="V962" s="161"/>
      <c r="W962" s="161"/>
      <c r="X962" s="161"/>
      <c r="Y962" s="161"/>
      <c r="Z962" s="161"/>
      <c r="AA962" s="161"/>
      <c r="AB962" s="161"/>
      <c r="AC962" s="161"/>
      <c r="AD962" s="161"/>
    </row>
    <row r="963" spans="1:30" s="157" customFormat="1" ht="24.95" customHeight="1">
      <c r="A963" s="257"/>
      <c r="B963" s="258"/>
      <c r="C963" s="161"/>
      <c r="D963" s="155"/>
      <c r="E963" s="258"/>
      <c r="F963" s="161"/>
      <c r="G963" s="161"/>
      <c r="Q963" s="159"/>
      <c r="R963" s="160"/>
      <c r="S963" s="160"/>
      <c r="T963" s="160"/>
      <c r="U963" s="161"/>
      <c r="V963" s="161"/>
      <c r="W963" s="161"/>
      <c r="X963" s="161"/>
      <c r="Y963" s="161"/>
      <c r="Z963" s="161"/>
      <c r="AA963" s="161"/>
      <c r="AB963" s="161"/>
      <c r="AC963" s="161"/>
      <c r="AD963" s="161"/>
    </row>
    <row r="964" spans="1:30" s="157" customFormat="1" ht="24.95" customHeight="1">
      <c r="A964" s="257"/>
      <c r="B964" s="258"/>
      <c r="C964" s="161"/>
      <c r="D964" s="155"/>
      <c r="E964" s="258"/>
      <c r="F964" s="161"/>
      <c r="G964" s="161"/>
      <c r="Q964" s="159"/>
      <c r="R964" s="160"/>
      <c r="S964" s="160"/>
      <c r="T964" s="160"/>
      <c r="U964" s="161"/>
      <c r="V964" s="161"/>
      <c r="W964" s="161"/>
      <c r="X964" s="161"/>
      <c r="Y964" s="161"/>
      <c r="Z964" s="161"/>
      <c r="AA964" s="161"/>
      <c r="AB964" s="161"/>
      <c r="AC964" s="161"/>
      <c r="AD964" s="161"/>
    </row>
    <row r="965" spans="1:30" s="157" customFormat="1" ht="24.95" customHeight="1">
      <c r="A965" s="257"/>
      <c r="B965" s="258"/>
      <c r="C965" s="161"/>
      <c r="D965" s="155"/>
      <c r="E965" s="258"/>
      <c r="F965" s="161"/>
      <c r="G965" s="161"/>
      <c r="Q965" s="159"/>
      <c r="R965" s="160"/>
      <c r="S965" s="160"/>
      <c r="T965" s="160"/>
      <c r="U965" s="161"/>
      <c r="V965" s="161"/>
      <c r="W965" s="161"/>
      <c r="X965" s="161"/>
      <c r="Y965" s="161"/>
      <c r="Z965" s="161"/>
      <c r="AA965" s="161"/>
      <c r="AB965" s="161"/>
      <c r="AC965" s="161"/>
      <c r="AD965" s="161"/>
    </row>
    <row r="966" spans="1:30" s="157" customFormat="1" ht="24.95" customHeight="1">
      <c r="A966" s="257"/>
      <c r="B966" s="258"/>
      <c r="C966" s="161"/>
      <c r="D966" s="155"/>
      <c r="E966" s="258"/>
      <c r="F966" s="161"/>
      <c r="G966" s="161"/>
      <c r="Q966" s="159"/>
      <c r="R966" s="160"/>
      <c r="S966" s="160"/>
      <c r="T966" s="160"/>
      <c r="U966" s="161"/>
      <c r="V966" s="161"/>
      <c r="W966" s="161"/>
      <c r="X966" s="161"/>
      <c r="Y966" s="161"/>
      <c r="Z966" s="161"/>
      <c r="AA966" s="161"/>
      <c r="AB966" s="161"/>
      <c r="AC966" s="161"/>
      <c r="AD966" s="161"/>
    </row>
    <row r="967" spans="1:30" s="157" customFormat="1" ht="24.95" customHeight="1">
      <c r="A967" s="257"/>
      <c r="B967" s="258"/>
      <c r="C967" s="161"/>
      <c r="D967" s="155"/>
      <c r="E967" s="258"/>
      <c r="F967" s="161"/>
      <c r="G967" s="161"/>
      <c r="Q967" s="159"/>
      <c r="R967" s="160"/>
      <c r="S967" s="160"/>
      <c r="T967" s="160"/>
      <c r="U967" s="161"/>
      <c r="V967" s="161"/>
      <c r="W967" s="161"/>
      <c r="X967" s="161"/>
      <c r="Y967" s="161"/>
      <c r="Z967" s="161"/>
      <c r="AA967" s="161"/>
      <c r="AB967" s="161"/>
      <c r="AC967" s="161"/>
      <c r="AD967" s="161"/>
    </row>
    <row r="968" spans="1:30" s="157" customFormat="1" ht="24.95" customHeight="1">
      <c r="A968" s="257"/>
      <c r="B968" s="258"/>
      <c r="C968" s="161"/>
      <c r="D968" s="155"/>
      <c r="E968" s="258"/>
      <c r="F968" s="161"/>
      <c r="G968" s="161"/>
      <c r="Q968" s="159"/>
      <c r="R968" s="160"/>
      <c r="S968" s="160"/>
      <c r="T968" s="160"/>
      <c r="U968" s="161"/>
      <c r="V968" s="161"/>
      <c r="W968" s="161"/>
      <c r="X968" s="161"/>
      <c r="Y968" s="161"/>
      <c r="Z968" s="161"/>
      <c r="AA968" s="161"/>
      <c r="AB968" s="161"/>
      <c r="AC968" s="161"/>
      <c r="AD968" s="161"/>
    </row>
    <row r="969" spans="1:30" s="157" customFormat="1" ht="24.95" customHeight="1">
      <c r="A969" s="257"/>
      <c r="B969" s="258"/>
      <c r="C969" s="161"/>
      <c r="D969" s="155"/>
      <c r="E969" s="258"/>
      <c r="F969" s="161"/>
      <c r="G969" s="161"/>
      <c r="Q969" s="159"/>
      <c r="R969" s="160"/>
      <c r="S969" s="160"/>
      <c r="T969" s="160"/>
      <c r="U969" s="161"/>
      <c r="V969" s="161"/>
      <c r="W969" s="161"/>
      <c r="X969" s="161"/>
      <c r="Y969" s="161"/>
      <c r="Z969" s="161"/>
      <c r="AA969" s="161"/>
      <c r="AB969" s="161"/>
      <c r="AC969" s="161"/>
      <c r="AD969" s="161"/>
    </row>
    <row r="970" spans="1:30" s="157" customFormat="1" ht="24.95" customHeight="1">
      <c r="A970" s="257"/>
      <c r="B970" s="258"/>
      <c r="C970" s="161"/>
      <c r="D970" s="155"/>
      <c r="E970" s="258"/>
      <c r="F970" s="161"/>
      <c r="G970" s="161"/>
      <c r="Q970" s="159"/>
      <c r="R970" s="160"/>
      <c r="S970" s="160"/>
      <c r="T970" s="160"/>
      <c r="U970" s="161"/>
      <c r="V970" s="161"/>
      <c r="W970" s="161"/>
      <c r="X970" s="161"/>
      <c r="Y970" s="161"/>
      <c r="Z970" s="161"/>
      <c r="AA970" s="161"/>
      <c r="AB970" s="161"/>
      <c r="AC970" s="161"/>
      <c r="AD970" s="161"/>
    </row>
    <row r="971" spans="1:30" s="157" customFormat="1" ht="24.95" customHeight="1">
      <c r="A971" s="257"/>
      <c r="B971" s="258"/>
      <c r="C971" s="161"/>
      <c r="D971" s="155"/>
      <c r="E971" s="258"/>
      <c r="F971" s="161"/>
      <c r="G971" s="161"/>
      <c r="Q971" s="159"/>
      <c r="R971" s="160"/>
      <c r="S971" s="160"/>
      <c r="T971" s="160"/>
      <c r="U971" s="161"/>
      <c r="V971" s="161"/>
      <c r="W971" s="161"/>
      <c r="X971" s="161"/>
      <c r="Y971" s="161"/>
      <c r="Z971" s="161"/>
      <c r="AA971" s="161"/>
      <c r="AB971" s="161"/>
      <c r="AC971" s="161"/>
      <c r="AD971" s="161"/>
    </row>
    <row r="972" spans="1:30" s="157" customFormat="1" ht="24.95" customHeight="1">
      <c r="A972" s="257"/>
      <c r="B972" s="258"/>
      <c r="C972" s="161"/>
      <c r="D972" s="155"/>
      <c r="E972" s="258"/>
      <c r="F972" s="161"/>
      <c r="G972" s="161"/>
      <c r="Q972" s="159"/>
      <c r="R972" s="160"/>
      <c r="S972" s="160"/>
      <c r="T972" s="160"/>
      <c r="U972" s="161"/>
      <c r="V972" s="161"/>
      <c r="W972" s="161"/>
      <c r="X972" s="161"/>
      <c r="Y972" s="161"/>
      <c r="Z972" s="161"/>
      <c r="AA972" s="161"/>
      <c r="AB972" s="161"/>
      <c r="AC972" s="161"/>
      <c r="AD972" s="161"/>
    </row>
    <row r="973" spans="1:30" s="157" customFormat="1" ht="24.95" customHeight="1">
      <c r="A973" s="257"/>
      <c r="B973" s="258"/>
      <c r="C973" s="161"/>
      <c r="D973" s="155"/>
      <c r="E973" s="258"/>
      <c r="F973" s="161"/>
      <c r="G973" s="161"/>
      <c r="Q973" s="159"/>
      <c r="R973" s="160"/>
      <c r="S973" s="160"/>
      <c r="T973" s="160"/>
      <c r="U973" s="161"/>
      <c r="V973" s="161"/>
      <c r="W973" s="161"/>
      <c r="X973" s="161"/>
      <c r="Y973" s="161"/>
      <c r="Z973" s="161"/>
      <c r="AA973" s="161"/>
      <c r="AB973" s="161"/>
      <c r="AC973" s="161"/>
      <c r="AD973" s="161"/>
    </row>
    <row r="974" spans="1:30" s="157" customFormat="1" ht="24.95" customHeight="1">
      <c r="A974" s="257"/>
      <c r="B974" s="258"/>
      <c r="C974" s="161"/>
      <c r="D974" s="155"/>
      <c r="E974" s="258"/>
      <c r="F974" s="161"/>
      <c r="G974" s="161"/>
      <c r="Q974" s="159"/>
      <c r="R974" s="160"/>
      <c r="S974" s="160"/>
      <c r="T974" s="160"/>
      <c r="U974" s="161"/>
      <c r="V974" s="161"/>
      <c r="W974" s="161"/>
      <c r="X974" s="161"/>
      <c r="Y974" s="161"/>
      <c r="Z974" s="161"/>
      <c r="AA974" s="161"/>
      <c r="AB974" s="161"/>
      <c r="AC974" s="161"/>
      <c r="AD974" s="161"/>
    </row>
    <row r="975" spans="1:30" s="157" customFormat="1" ht="24.95" customHeight="1">
      <c r="A975" s="257"/>
      <c r="B975" s="258"/>
      <c r="C975" s="161"/>
      <c r="D975" s="155"/>
      <c r="E975" s="258"/>
      <c r="F975" s="161"/>
      <c r="G975" s="161"/>
      <c r="Q975" s="159"/>
      <c r="R975" s="160"/>
      <c r="S975" s="160"/>
      <c r="T975" s="160"/>
      <c r="U975" s="161"/>
      <c r="V975" s="161"/>
      <c r="W975" s="161"/>
      <c r="X975" s="161"/>
      <c r="Y975" s="161"/>
      <c r="Z975" s="161"/>
      <c r="AA975" s="161"/>
      <c r="AB975" s="161"/>
      <c r="AC975" s="161"/>
      <c r="AD975" s="161"/>
    </row>
    <row r="976" spans="1:30" s="157" customFormat="1" ht="24.95" customHeight="1">
      <c r="A976" s="257"/>
      <c r="B976" s="258"/>
      <c r="C976" s="161"/>
      <c r="D976" s="155"/>
      <c r="E976" s="258"/>
      <c r="F976" s="161"/>
      <c r="G976" s="161"/>
      <c r="Q976" s="159"/>
      <c r="R976" s="160"/>
      <c r="S976" s="160"/>
      <c r="T976" s="160"/>
      <c r="U976" s="161"/>
      <c r="V976" s="161"/>
      <c r="W976" s="161"/>
      <c r="X976" s="161"/>
      <c r="Y976" s="161"/>
      <c r="Z976" s="161"/>
      <c r="AA976" s="161"/>
      <c r="AB976" s="161"/>
      <c r="AC976" s="161"/>
      <c r="AD976" s="161"/>
    </row>
    <row r="977" spans="1:30" s="157" customFormat="1" ht="24.95" customHeight="1">
      <c r="A977" s="257"/>
      <c r="B977" s="258"/>
      <c r="C977" s="161"/>
      <c r="D977" s="155"/>
      <c r="E977" s="258"/>
      <c r="F977" s="161"/>
      <c r="G977" s="161"/>
      <c r="Q977" s="159"/>
      <c r="R977" s="160"/>
      <c r="S977" s="160"/>
      <c r="T977" s="160"/>
      <c r="U977" s="161"/>
      <c r="V977" s="161"/>
      <c r="W977" s="161"/>
      <c r="X977" s="161"/>
      <c r="Y977" s="161"/>
      <c r="Z977" s="161"/>
      <c r="AA977" s="161"/>
      <c r="AB977" s="161"/>
      <c r="AC977" s="161"/>
      <c r="AD977" s="161"/>
    </row>
    <row r="978" spans="1:30" s="157" customFormat="1" ht="24.95" customHeight="1">
      <c r="A978" s="257"/>
      <c r="B978" s="258"/>
      <c r="C978" s="161"/>
      <c r="D978" s="155"/>
      <c r="E978" s="258"/>
      <c r="F978" s="161"/>
      <c r="G978" s="161"/>
      <c r="Q978" s="159"/>
      <c r="R978" s="160"/>
      <c r="S978" s="160"/>
      <c r="T978" s="160"/>
      <c r="U978" s="161"/>
      <c r="V978" s="161"/>
      <c r="W978" s="161"/>
      <c r="X978" s="161"/>
      <c r="Y978" s="161"/>
      <c r="Z978" s="161"/>
      <c r="AA978" s="161"/>
      <c r="AB978" s="161"/>
      <c r="AC978" s="161"/>
      <c r="AD978" s="161"/>
    </row>
    <row r="979" spans="1:30" s="157" customFormat="1" ht="24.95" customHeight="1">
      <c r="A979" s="257"/>
      <c r="B979" s="258"/>
      <c r="C979" s="161"/>
      <c r="D979" s="155"/>
      <c r="E979" s="258"/>
      <c r="F979" s="161"/>
      <c r="G979" s="161"/>
      <c r="Q979" s="159"/>
      <c r="R979" s="160"/>
      <c r="S979" s="160"/>
      <c r="T979" s="160"/>
      <c r="U979" s="161"/>
      <c r="V979" s="161"/>
      <c r="W979" s="161"/>
      <c r="X979" s="161"/>
      <c r="Y979" s="161"/>
      <c r="Z979" s="161"/>
      <c r="AA979" s="161"/>
      <c r="AB979" s="161"/>
      <c r="AC979" s="161"/>
      <c r="AD979" s="161"/>
    </row>
    <row r="980" spans="1:30" s="157" customFormat="1" ht="24.95" customHeight="1">
      <c r="A980" s="257"/>
      <c r="B980" s="258"/>
      <c r="C980" s="161"/>
      <c r="D980" s="155"/>
      <c r="E980" s="258"/>
      <c r="F980" s="161"/>
      <c r="G980" s="161"/>
      <c r="Q980" s="159"/>
      <c r="R980" s="160"/>
      <c r="S980" s="160"/>
      <c r="T980" s="160"/>
      <c r="U980" s="161"/>
      <c r="V980" s="161"/>
      <c r="W980" s="161"/>
      <c r="X980" s="161"/>
      <c r="Y980" s="161"/>
      <c r="Z980" s="161"/>
      <c r="AA980" s="161"/>
      <c r="AB980" s="161"/>
      <c r="AC980" s="161"/>
      <c r="AD980" s="161"/>
    </row>
    <row r="981" spans="1:30" s="157" customFormat="1" ht="24.95" customHeight="1">
      <c r="A981" s="257"/>
      <c r="B981" s="258"/>
      <c r="C981" s="161"/>
      <c r="D981" s="155"/>
      <c r="E981" s="258"/>
      <c r="F981" s="161"/>
      <c r="G981" s="161"/>
      <c r="Q981" s="159"/>
      <c r="R981" s="160"/>
      <c r="S981" s="160"/>
      <c r="T981" s="160"/>
      <c r="U981" s="161"/>
      <c r="V981" s="161"/>
      <c r="W981" s="161"/>
      <c r="X981" s="161"/>
      <c r="Y981" s="161"/>
      <c r="Z981" s="161"/>
      <c r="AA981" s="161"/>
      <c r="AB981" s="161"/>
      <c r="AC981" s="161"/>
      <c r="AD981" s="161"/>
    </row>
    <row r="982" spans="1:30" s="157" customFormat="1" ht="24.95" customHeight="1">
      <c r="A982" s="257"/>
      <c r="B982" s="258"/>
      <c r="C982" s="161"/>
      <c r="D982" s="155"/>
      <c r="E982" s="258"/>
      <c r="F982" s="161"/>
      <c r="G982" s="161"/>
      <c r="Q982" s="159"/>
      <c r="R982" s="160"/>
      <c r="S982" s="160"/>
      <c r="T982" s="160"/>
      <c r="U982" s="161"/>
      <c r="V982" s="161"/>
      <c r="W982" s="161"/>
      <c r="X982" s="161"/>
      <c r="Y982" s="161"/>
      <c r="Z982" s="161"/>
      <c r="AA982" s="161"/>
      <c r="AB982" s="161"/>
      <c r="AC982" s="161"/>
      <c r="AD982" s="161"/>
    </row>
    <row r="983" spans="1:30" s="157" customFormat="1" ht="24.95" customHeight="1">
      <c r="A983" s="257"/>
      <c r="B983" s="258"/>
      <c r="C983" s="161"/>
      <c r="D983" s="155"/>
      <c r="E983" s="258"/>
      <c r="F983" s="161"/>
      <c r="G983" s="161"/>
      <c r="Q983" s="159"/>
      <c r="R983" s="160"/>
      <c r="S983" s="160"/>
      <c r="T983" s="160"/>
      <c r="U983" s="161"/>
      <c r="V983" s="161"/>
      <c r="W983" s="161"/>
      <c r="X983" s="161"/>
      <c r="Y983" s="161"/>
      <c r="Z983" s="161"/>
      <c r="AA983" s="161"/>
      <c r="AB983" s="161"/>
      <c r="AC983" s="161"/>
      <c r="AD983" s="161"/>
    </row>
    <row r="984" spans="1:30" s="157" customFormat="1" ht="24.95" customHeight="1">
      <c r="A984" s="257"/>
      <c r="B984" s="258"/>
      <c r="C984" s="161"/>
      <c r="D984" s="155"/>
      <c r="E984" s="258"/>
      <c r="F984" s="161"/>
      <c r="G984" s="161"/>
      <c r="Q984" s="159"/>
      <c r="R984" s="160"/>
      <c r="S984" s="160"/>
      <c r="T984" s="160"/>
      <c r="U984" s="161"/>
      <c r="V984" s="161"/>
      <c r="W984" s="161"/>
      <c r="X984" s="161"/>
      <c r="Y984" s="161"/>
      <c r="Z984" s="161"/>
      <c r="AA984" s="161"/>
      <c r="AB984" s="161"/>
      <c r="AC984" s="161"/>
      <c r="AD984" s="161"/>
    </row>
    <row r="985" spans="1:30" s="157" customFormat="1" ht="24.95" customHeight="1">
      <c r="A985" s="257"/>
      <c r="B985" s="258"/>
      <c r="C985" s="161"/>
      <c r="D985" s="155"/>
      <c r="E985" s="258"/>
      <c r="F985" s="161"/>
      <c r="G985" s="161"/>
      <c r="Q985" s="159"/>
      <c r="R985" s="160"/>
      <c r="S985" s="160"/>
      <c r="T985" s="160"/>
      <c r="U985" s="161"/>
      <c r="V985" s="161"/>
      <c r="W985" s="161"/>
      <c r="X985" s="161"/>
      <c r="Y985" s="161"/>
      <c r="Z985" s="161"/>
      <c r="AA985" s="161"/>
      <c r="AB985" s="161"/>
      <c r="AC985" s="161"/>
      <c r="AD985" s="161"/>
    </row>
    <row r="986" spans="1:30" s="157" customFormat="1" ht="24.95" customHeight="1">
      <c r="A986" s="257"/>
      <c r="B986" s="258"/>
      <c r="C986" s="161"/>
      <c r="D986" s="155"/>
      <c r="E986" s="258"/>
      <c r="F986" s="161"/>
      <c r="G986" s="161"/>
      <c r="Q986" s="159"/>
      <c r="R986" s="160"/>
      <c r="S986" s="160"/>
      <c r="T986" s="160"/>
      <c r="U986" s="161"/>
      <c r="V986" s="161"/>
      <c r="W986" s="161"/>
      <c r="X986" s="161"/>
      <c r="Y986" s="161"/>
      <c r="Z986" s="161"/>
      <c r="AA986" s="161"/>
      <c r="AB986" s="161"/>
      <c r="AC986" s="161"/>
      <c r="AD986" s="161"/>
    </row>
    <row r="987" spans="1:30" s="157" customFormat="1" ht="24.95" customHeight="1">
      <c r="A987" s="257"/>
      <c r="B987" s="258"/>
      <c r="C987" s="161"/>
      <c r="D987" s="155"/>
      <c r="E987" s="258"/>
      <c r="F987" s="161"/>
      <c r="G987" s="161"/>
      <c r="Q987" s="159"/>
      <c r="R987" s="160"/>
      <c r="S987" s="160"/>
      <c r="T987" s="160"/>
      <c r="U987" s="161"/>
      <c r="V987" s="161"/>
      <c r="W987" s="161"/>
      <c r="X987" s="161"/>
      <c r="Y987" s="161"/>
      <c r="Z987" s="161"/>
      <c r="AA987" s="161"/>
      <c r="AB987" s="161"/>
      <c r="AC987" s="161"/>
      <c r="AD987" s="161"/>
    </row>
    <row r="988" spans="1:30" s="157" customFormat="1" ht="24.95" customHeight="1">
      <c r="A988" s="257"/>
      <c r="B988" s="258"/>
      <c r="C988" s="161"/>
      <c r="D988" s="155"/>
      <c r="E988" s="258"/>
      <c r="F988" s="161"/>
      <c r="G988" s="161"/>
      <c r="Q988" s="159"/>
      <c r="R988" s="160"/>
      <c r="S988" s="160"/>
      <c r="T988" s="160"/>
      <c r="U988" s="161"/>
      <c r="V988" s="161"/>
      <c r="W988" s="161"/>
      <c r="X988" s="161"/>
      <c r="Y988" s="161"/>
      <c r="Z988" s="161"/>
      <c r="AA988" s="161"/>
      <c r="AB988" s="161"/>
      <c r="AC988" s="161"/>
      <c r="AD988" s="161"/>
    </row>
    <row r="989" spans="1:30" s="157" customFormat="1" ht="24.95" customHeight="1">
      <c r="A989" s="257"/>
      <c r="B989" s="258"/>
      <c r="C989" s="161"/>
      <c r="D989" s="155"/>
      <c r="E989" s="258"/>
      <c r="F989" s="161"/>
      <c r="G989" s="161"/>
      <c r="Q989" s="159"/>
      <c r="R989" s="160"/>
      <c r="S989" s="160"/>
      <c r="T989" s="160"/>
      <c r="U989" s="161"/>
      <c r="V989" s="161"/>
      <c r="W989" s="161"/>
      <c r="X989" s="161"/>
      <c r="Y989" s="161"/>
      <c r="Z989" s="161"/>
      <c r="AA989" s="161"/>
      <c r="AB989" s="161"/>
      <c r="AC989" s="161"/>
      <c r="AD989" s="161"/>
    </row>
    <row r="990" spans="1:30" s="157" customFormat="1" ht="24.95" customHeight="1">
      <c r="A990" s="257"/>
      <c r="B990" s="258"/>
      <c r="C990" s="161"/>
      <c r="D990" s="155"/>
      <c r="E990" s="258"/>
      <c r="F990" s="161"/>
      <c r="G990" s="161"/>
      <c r="Q990" s="159"/>
      <c r="R990" s="160"/>
      <c r="S990" s="160"/>
      <c r="T990" s="160"/>
      <c r="U990" s="161"/>
      <c r="V990" s="161"/>
      <c r="W990" s="161"/>
      <c r="X990" s="161"/>
      <c r="Y990" s="161"/>
      <c r="Z990" s="161"/>
      <c r="AA990" s="161"/>
      <c r="AB990" s="161"/>
      <c r="AC990" s="161"/>
      <c r="AD990" s="161"/>
    </row>
    <row r="991" spans="1:30" s="157" customFormat="1" ht="24.95" customHeight="1">
      <c r="A991" s="257"/>
      <c r="B991" s="258"/>
      <c r="C991" s="161"/>
      <c r="D991" s="155"/>
      <c r="E991" s="258"/>
      <c r="F991" s="161"/>
      <c r="G991" s="161"/>
      <c r="Q991" s="159"/>
      <c r="R991" s="160"/>
      <c r="S991" s="160"/>
      <c r="T991" s="160"/>
      <c r="U991" s="161"/>
      <c r="V991" s="161"/>
      <c r="W991" s="161"/>
      <c r="X991" s="161"/>
      <c r="Y991" s="161"/>
      <c r="Z991" s="161"/>
      <c r="AA991" s="161"/>
      <c r="AB991" s="161"/>
      <c r="AC991" s="161"/>
      <c r="AD991" s="161"/>
    </row>
    <row r="992" spans="1:30" s="157" customFormat="1" ht="24.95" customHeight="1">
      <c r="A992" s="257"/>
      <c r="B992" s="258"/>
      <c r="C992" s="161"/>
      <c r="D992" s="155"/>
      <c r="E992" s="258"/>
      <c r="F992" s="161"/>
      <c r="G992" s="161"/>
      <c r="Q992" s="159"/>
      <c r="R992" s="160"/>
      <c r="S992" s="160"/>
      <c r="T992" s="160"/>
      <c r="U992" s="161"/>
      <c r="V992" s="161"/>
      <c r="W992" s="161"/>
      <c r="X992" s="161"/>
      <c r="Y992" s="161"/>
      <c r="Z992" s="161"/>
      <c r="AA992" s="161"/>
      <c r="AB992" s="161"/>
      <c r="AC992" s="161"/>
      <c r="AD992" s="161"/>
    </row>
    <row r="993" spans="1:30" s="157" customFormat="1" ht="24.95" customHeight="1">
      <c r="A993" s="257"/>
      <c r="B993" s="258"/>
      <c r="C993" s="161"/>
      <c r="D993" s="155"/>
      <c r="E993" s="258"/>
      <c r="F993" s="161"/>
      <c r="G993" s="161"/>
      <c r="Q993" s="159"/>
      <c r="R993" s="160"/>
      <c r="S993" s="160"/>
      <c r="T993" s="160"/>
      <c r="U993" s="161"/>
      <c r="V993" s="161"/>
      <c r="W993" s="161"/>
      <c r="X993" s="161"/>
      <c r="Y993" s="161"/>
      <c r="Z993" s="161"/>
      <c r="AA993" s="161"/>
      <c r="AB993" s="161"/>
      <c r="AC993" s="161"/>
      <c r="AD993" s="161"/>
    </row>
    <row r="994" spans="1:30" s="157" customFormat="1" ht="24.95" customHeight="1">
      <c r="A994" s="257"/>
      <c r="B994" s="258"/>
      <c r="C994" s="161"/>
      <c r="D994" s="155"/>
      <c r="E994" s="258"/>
      <c r="F994" s="161"/>
      <c r="G994" s="161"/>
      <c r="Q994" s="159"/>
      <c r="R994" s="160"/>
      <c r="S994" s="160"/>
      <c r="T994" s="160"/>
      <c r="U994" s="161"/>
      <c r="V994" s="161"/>
      <c r="W994" s="161"/>
      <c r="X994" s="161"/>
      <c r="Y994" s="161"/>
      <c r="Z994" s="161"/>
      <c r="AA994" s="161"/>
      <c r="AB994" s="161"/>
      <c r="AC994" s="161"/>
      <c r="AD994" s="161"/>
    </row>
    <row r="995" spans="1:30" s="157" customFormat="1" ht="24.95" customHeight="1">
      <c r="A995" s="257"/>
      <c r="B995" s="258"/>
      <c r="C995" s="161"/>
      <c r="D995" s="155"/>
      <c r="E995" s="258"/>
      <c r="F995" s="161"/>
      <c r="G995" s="161"/>
      <c r="Q995" s="159"/>
      <c r="R995" s="160"/>
      <c r="S995" s="160"/>
      <c r="T995" s="160"/>
      <c r="U995" s="161"/>
      <c r="V995" s="161"/>
      <c r="W995" s="161"/>
      <c r="X995" s="161"/>
      <c r="Y995" s="161"/>
      <c r="Z995" s="161"/>
      <c r="AA995" s="161"/>
      <c r="AB995" s="161"/>
      <c r="AC995" s="161"/>
      <c r="AD995" s="161"/>
    </row>
    <row r="996" spans="1:30" s="157" customFormat="1" ht="24.95" customHeight="1">
      <c r="A996" s="257"/>
      <c r="B996" s="258"/>
      <c r="C996" s="161"/>
      <c r="D996" s="155"/>
      <c r="E996" s="258"/>
      <c r="F996" s="161"/>
      <c r="G996" s="161"/>
      <c r="Q996" s="159"/>
      <c r="R996" s="160"/>
      <c r="S996" s="160"/>
      <c r="T996" s="160"/>
      <c r="U996" s="161"/>
      <c r="V996" s="161"/>
      <c r="W996" s="161"/>
      <c r="X996" s="161"/>
      <c r="Y996" s="161"/>
      <c r="Z996" s="161"/>
      <c r="AA996" s="161"/>
      <c r="AB996" s="161"/>
      <c r="AC996" s="161"/>
      <c r="AD996" s="161"/>
    </row>
    <row r="997" spans="1:30" s="157" customFormat="1" ht="24.95" customHeight="1">
      <c r="A997" s="257"/>
      <c r="B997" s="258"/>
      <c r="C997" s="161"/>
      <c r="D997" s="155"/>
      <c r="E997" s="258"/>
      <c r="F997" s="161"/>
      <c r="G997" s="161"/>
      <c r="Q997" s="159"/>
      <c r="R997" s="160"/>
      <c r="S997" s="160"/>
      <c r="T997" s="160"/>
      <c r="U997" s="161"/>
      <c r="V997" s="161"/>
      <c r="W997" s="161"/>
      <c r="X997" s="161"/>
      <c r="Y997" s="161"/>
      <c r="Z997" s="161"/>
      <c r="AA997" s="161"/>
      <c r="AB997" s="161"/>
      <c r="AC997" s="161"/>
      <c r="AD997" s="161"/>
    </row>
    <row r="998" spans="1:30" s="157" customFormat="1" ht="24.95" customHeight="1">
      <c r="A998" s="257"/>
      <c r="B998" s="258"/>
      <c r="C998" s="161"/>
      <c r="D998" s="155"/>
      <c r="E998" s="258"/>
      <c r="F998" s="161"/>
      <c r="G998" s="161"/>
      <c r="Q998" s="159"/>
      <c r="R998" s="160"/>
      <c r="S998" s="160"/>
      <c r="T998" s="160"/>
      <c r="U998" s="161"/>
      <c r="V998" s="161"/>
      <c r="W998" s="161"/>
      <c r="X998" s="161"/>
      <c r="Y998" s="161"/>
      <c r="Z998" s="161"/>
      <c r="AA998" s="161"/>
      <c r="AB998" s="161"/>
      <c r="AC998" s="161"/>
      <c r="AD998" s="161"/>
    </row>
    <row r="999" spans="1:30" s="157" customFormat="1" ht="24.95" customHeight="1">
      <c r="A999" s="257"/>
      <c r="B999" s="258"/>
      <c r="C999" s="161"/>
      <c r="D999" s="155"/>
      <c r="E999" s="258"/>
      <c r="F999" s="161"/>
      <c r="G999" s="161"/>
      <c r="Q999" s="159"/>
      <c r="R999" s="160"/>
      <c r="S999" s="160"/>
      <c r="T999" s="160"/>
      <c r="U999" s="161"/>
      <c r="V999" s="161"/>
      <c r="W999" s="161"/>
      <c r="X999" s="161"/>
      <c r="Y999" s="161"/>
      <c r="Z999" s="161"/>
      <c r="AA999" s="161"/>
      <c r="AB999" s="161"/>
      <c r="AC999" s="161"/>
      <c r="AD999" s="161"/>
    </row>
    <row r="1000" spans="1:30" s="157" customFormat="1" ht="24.95" customHeight="1">
      <c r="A1000" s="257"/>
      <c r="B1000" s="258"/>
      <c r="C1000" s="161"/>
      <c r="D1000" s="155"/>
      <c r="E1000" s="258"/>
      <c r="F1000" s="161"/>
      <c r="G1000" s="161"/>
      <c r="Q1000" s="159"/>
      <c r="R1000" s="160"/>
      <c r="S1000" s="160"/>
      <c r="T1000" s="160"/>
      <c r="U1000" s="161"/>
      <c r="V1000" s="161"/>
      <c r="W1000" s="161"/>
      <c r="X1000" s="161"/>
      <c r="Y1000" s="161"/>
      <c r="Z1000" s="161"/>
      <c r="AA1000" s="161"/>
      <c r="AB1000" s="161"/>
      <c r="AC1000" s="161"/>
      <c r="AD1000" s="161"/>
    </row>
    <row r="1001" spans="1:30" s="157" customFormat="1" ht="24.95" customHeight="1">
      <c r="A1001" s="257"/>
      <c r="B1001" s="258"/>
      <c r="C1001" s="161"/>
      <c r="D1001" s="155"/>
      <c r="E1001" s="258"/>
      <c r="F1001" s="161"/>
      <c r="G1001" s="161"/>
      <c r="Q1001" s="159"/>
      <c r="R1001" s="160"/>
      <c r="S1001" s="160"/>
      <c r="T1001" s="160"/>
      <c r="U1001" s="161"/>
      <c r="V1001" s="161"/>
      <c r="W1001" s="161"/>
      <c r="X1001" s="161"/>
      <c r="Y1001" s="161"/>
      <c r="Z1001" s="161"/>
      <c r="AA1001" s="161"/>
      <c r="AB1001" s="161"/>
      <c r="AC1001" s="161"/>
      <c r="AD1001" s="161"/>
    </row>
    <row r="1002" spans="1:30" s="157" customFormat="1" ht="24.95" customHeight="1">
      <c r="A1002" s="257"/>
      <c r="B1002" s="258"/>
      <c r="C1002" s="161"/>
      <c r="D1002" s="155"/>
      <c r="E1002" s="258"/>
      <c r="F1002" s="161"/>
      <c r="G1002" s="161"/>
      <c r="Q1002" s="159"/>
      <c r="R1002" s="160"/>
      <c r="S1002" s="160"/>
      <c r="T1002" s="160"/>
      <c r="U1002" s="161"/>
      <c r="V1002" s="161"/>
      <c r="W1002" s="161"/>
      <c r="X1002" s="161"/>
      <c r="Y1002" s="161"/>
      <c r="Z1002" s="161"/>
      <c r="AA1002" s="161"/>
      <c r="AB1002" s="161"/>
      <c r="AC1002" s="161"/>
      <c r="AD1002" s="161"/>
    </row>
    <row r="1003" spans="1:30" s="157" customFormat="1" ht="24.95" customHeight="1">
      <c r="A1003" s="257"/>
      <c r="B1003" s="258"/>
      <c r="C1003" s="161"/>
      <c r="D1003" s="155"/>
      <c r="E1003" s="258"/>
      <c r="F1003" s="161"/>
      <c r="G1003" s="161"/>
      <c r="Q1003" s="159"/>
      <c r="R1003" s="160"/>
      <c r="S1003" s="160"/>
      <c r="T1003" s="160"/>
      <c r="U1003" s="161"/>
      <c r="V1003" s="161"/>
      <c r="W1003" s="161"/>
      <c r="X1003" s="161"/>
      <c r="Y1003" s="161"/>
      <c r="Z1003" s="161"/>
      <c r="AA1003" s="161"/>
      <c r="AB1003" s="161"/>
      <c r="AC1003" s="161"/>
      <c r="AD1003" s="161"/>
    </row>
    <row r="1004" spans="1:30" s="157" customFormat="1" ht="24.95" customHeight="1">
      <c r="A1004" s="257"/>
      <c r="B1004" s="258"/>
      <c r="C1004" s="161"/>
      <c r="D1004" s="155"/>
      <c r="E1004" s="258"/>
      <c r="F1004" s="161"/>
      <c r="G1004" s="161"/>
      <c r="Q1004" s="159"/>
      <c r="R1004" s="160"/>
      <c r="S1004" s="160"/>
      <c r="T1004" s="160"/>
      <c r="U1004" s="161"/>
      <c r="V1004" s="161"/>
      <c r="W1004" s="161"/>
      <c r="X1004" s="161"/>
      <c r="Y1004" s="161"/>
      <c r="Z1004" s="161"/>
      <c r="AA1004" s="161"/>
      <c r="AB1004" s="161"/>
      <c r="AC1004" s="161"/>
      <c r="AD1004" s="161"/>
    </row>
    <row r="1005" spans="1:30" s="157" customFormat="1" ht="24.95" customHeight="1">
      <c r="A1005" s="257"/>
      <c r="B1005" s="258"/>
      <c r="C1005" s="161"/>
      <c r="D1005" s="155"/>
      <c r="E1005" s="258"/>
      <c r="F1005" s="161"/>
      <c r="G1005" s="161"/>
      <c r="Q1005" s="159"/>
      <c r="R1005" s="160"/>
      <c r="S1005" s="160"/>
      <c r="T1005" s="160"/>
      <c r="U1005" s="161"/>
      <c r="V1005" s="161"/>
      <c r="W1005" s="161"/>
      <c r="X1005" s="161"/>
      <c r="Y1005" s="161"/>
      <c r="Z1005" s="161"/>
      <c r="AA1005" s="161"/>
      <c r="AB1005" s="161"/>
      <c r="AC1005" s="161"/>
      <c r="AD1005" s="161"/>
    </row>
    <row r="1006" spans="1:30" s="157" customFormat="1" ht="24.95" customHeight="1">
      <c r="A1006" s="257"/>
      <c r="B1006" s="258"/>
      <c r="C1006" s="161"/>
      <c r="D1006" s="155"/>
      <c r="E1006" s="258"/>
      <c r="F1006" s="161"/>
      <c r="G1006" s="161"/>
      <c r="Q1006" s="159"/>
      <c r="R1006" s="160"/>
      <c r="S1006" s="160"/>
      <c r="T1006" s="160"/>
      <c r="U1006" s="161"/>
      <c r="V1006" s="161"/>
      <c r="W1006" s="161"/>
      <c r="X1006" s="161"/>
      <c r="Y1006" s="161"/>
      <c r="Z1006" s="161"/>
      <c r="AA1006" s="161"/>
      <c r="AB1006" s="161"/>
      <c r="AC1006" s="161"/>
      <c r="AD1006" s="161"/>
    </row>
    <row r="1007" spans="1:30" s="157" customFormat="1" ht="24.95" customHeight="1">
      <c r="A1007" s="257"/>
      <c r="B1007" s="258"/>
      <c r="C1007" s="161"/>
      <c r="D1007" s="155"/>
      <c r="E1007" s="258"/>
      <c r="F1007" s="161"/>
      <c r="G1007" s="161"/>
      <c r="Q1007" s="159"/>
      <c r="R1007" s="160"/>
      <c r="S1007" s="160"/>
      <c r="T1007" s="160"/>
      <c r="U1007" s="161"/>
      <c r="V1007" s="161"/>
      <c r="W1007" s="161"/>
      <c r="X1007" s="161"/>
      <c r="Y1007" s="161"/>
      <c r="Z1007" s="161"/>
      <c r="AA1007" s="161"/>
      <c r="AB1007" s="161"/>
      <c r="AC1007" s="161"/>
      <c r="AD1007" s="161"/>
    </row>
    <row r="1008" spans="1:30" s="157" customFormat="1" ht="24.95" customHeight="1">
      <c r="A1008" s="257"/>
      <c r="B1008" s="258"/>
      <c r="C1008" s="161"/>
      <c r="D1008" s="155"/>
      <c r="E1008" s="258"/>
      <c r="F1008" s="161"/>
      <c r="G1008" s="161"/>
      <c r="Q1008" s="159"/>
      <c r="R1008" s="160"/>
      <c r="S1008" s="160"/>
      <c r="T1008" s="160"/>
      <c r="U1008" s="161"/>
      <c r="V1008" s="161"/>
      <c r="W1008" s="161"/>
      <c r="X1008" s="161"/>
      <c r="Y1008" s="161"/>
      <c r="Z1008" s="161"/>
      <c r="AA1008" s="161"/>
      <c r="AB1008" s="161"/>
      <c r="AC1008" s="161"/>
      <c r="AD1008" s="161"/>
    </row>
    <row r="1009" spans="1:30" s="157" customFormat="1" ht="24.95" customHeight="1">
      <c r="A1009" s="257"/>
      <c r="B1009" s="258"/>
      <c r="C1009" s="161"/>
      <c r="D1009" s="155"/>
      <c r="E1009" s="258"/>
      <c r="F1009" s="161"/>
      <c r="G1009" s="161"/>
      <c r="Q1009" s="159"/>
      <c r="R1009" s="160"/>
      <c r="S1009" s="160"/>
      <c r="T1009" s="160"/>
      <c r="U1009" s="161"/>
      <c r="V1009" s="161"/>
      <c r="W1009" s="161"/>
      <c r="X1009" s="161"/>
      <c r="Y1009" s="161"/>
      <c r="Z1009" s="161"/>
      <c r="AA1009" s="161"/>
      <c r="AB1009" s="161"/>
      <c r="AC1009" s="161"/>
      <c r="AD1009" s="161"/>
    </row>
    <row r="1010" spans="1:30" s="157" customFormat="1" ht="24.95" customHeight="1">
      <c r="A1010" s="257"/>
      <c r="B1010" s="258"/>
      <c r="C1010" s="161"/>
      <c r="D1010" s="155"/>
      <c r="E1010" s="258"/>
      <c r="F1010" s="161"/>
      <c r="G1010" s="161"/>
      <c r="Q1010" s="159"/>
      <c r="R1010" s="160"/>
      <c r="S1010" s="160"/>
      <c r="T1010" s="160"/>
      <c r="U1010" s="161"/>
      <c r="V1010" s="161"/>
      <c r="W1010" s="161"/>
      <c r="X1010" s="161"/>
      <c r="Y1010" s="161"/>
      <c r="Z1010" s="161"/>
      <c r="AA1010" s="161"/>
      <c r="AB1010" s="161"/>
      <c r="AC1010" s="161"/>
      <c r="AD1010" s="161"/>
    </row>
    <row r="1011" spans="1:30" s="157" customFormat="1" ht="24.95" customHeight="1">
      <c r="A1011" s="257"/>
      <c r="B1011" s="258"/>
      <c r="C1011" s="161"/>
      <c r="D1011" s="155"/>
      <c r="E1011" s="258"/>
      <c r="F1011" s="161"/>
      <c r="G1011" s="161"/>
      <c r="Q1011" s="159"/>
      <c r="R1011" s="160"/>
      <c r="S1011" s="160"/>
      <c r="T1011" s="160"/>
      <c r="U1011" s="161"/>
      <c r="V1011" s="161"/>
      <c r="W1011" s="161"/>
      <c r="X1011" s="161"/>
      <c r="Y1011" s="161"/>
      <c r="Z1011" s="161"/>
      <c r="AA1011" s="161"/>
      <c r="AB1011" s="161"/>
      <c r="AC1011" s="161"/>
      <c r="AD1011" s="161"/>
    </row>
    <row r="1012" spans="1:30" s="157" customFormat="1" ht="24.95" customHeight="1">
      <c r="A1012" s="257"/>
      <c r="B1012" s="258"/>
      <c r="C1012" s="161"/>
      <c r="D1012" s="155"/>
      <c r="E1012" s="258"/>
      <c r="F1012" s="161"/>
      <c r="G1012" s="161"/>
      <c r="Q1012" s="159"/>
      <c r="R1012" s="160"/>
      <c r="S1012" s="160"/>
      <c r="T1012" s="160"/>
      <c r="U1012" s="161"/>
      <c r="V1012" s="161"/>
      <c r="W1012" s="161"/>
      <c r="X1012" s="161"/>
      <c r="Y1012" s="161"/>
      <c r="Z1012" s="161"/>
      <c r="AA1012" s="161"/>
      <c r="AB1012" s="161"/>
      <c r="AC1012" s="161"/>
      <c r="AD1012" s="161"/>
    </row>
    <row r="1013" spans="1:30" s="157" customFormat="1" ht="24.95" customHeight="1">
      <c r="A1013" s="257"/>
      <c r="B1013" s="258"/>
      <c r="C1013" s="161"/>
      <c r="D1013" s="155"/>
      <c r="E1013" s="258"/>
      <c r="F1013" s="161"/>
      <c r="G1013" s="161"/>
      <c r="Q1013" s="159"/>
      <c r="R1013" s="160"/>
      <c r="S1013" s="160"/>
      <c r="T1013" s="160"/>
      <c r="U1013" s="161"/>
      <c r="V1013" s="161"/>
      <c r="W1013" s="161"/>
      <c r="X1013" s="161"/>
      <c r="Y1013" s="161"/>
      <c r="Z1013" s="161"/>
      <c r="AA1013" s="161"/>
      <c r="AB1013" s="161"/>
      <c r="AC1013" s="161"/>
      <c r="AD1013" s="161"/>
    </row>
    <row r="1014" spans="1:30" s="157" customFormat="1" ht="24.95" customHeight="1">
      <c r="A1014" s="257"/>
      <c r="B1014" s="258"/>
      <c r="C1014" s="161"/>
      <c r="D1014" s="155"/>
      <c r="E1014" s="258"/>
      <c r="F1014" s="161"/>
      <c r="G1014" s="161"/>
      <c r="Q1014" s="159"/>
      <c r="R1014" s="160"/>
      <c r="S1014" s="160"/>
      <c r="T1014" s="160"/>
      <c r="U1014" s="161"/>
      <c r="V1014" s="161"/>
      <c r="W1014" s="161"/>
      <c r="X1014" s="161"/>
      <c r="Y1014" s="161"/>
      <c r="Z1014" s="161"/>
      <c r="AA1014" s="161"/>
      <c r="AB1014" s="161"/>
      <c r="AC1014" s="161"/>
      <c r="AD1014" s="161"/>
    </row>
    <row r="1015" spans="1:30" s="157" customFormat="1" ht="24.95" customHeight="1">
      <c r="A1015" s="257"/>
      <c r="B1015" s="258"/>
      <c r="C1015" s="161"/>
      <c r="D1015" s="155"/>
      <c r="E1015" s="258"/>
      <c r="F1015" s="161"/>
      <c r="G1015" s="161"/>
      <c r="Q1015" s="159"/>
      <c r="R1015" s="160"/>
      <c r="S1015" s="160"/>
      <c r="T1015" s="160"/>
      <c r="U1015" s="161"/>
      <c r="V1015" s="161"/>
      <c r="W1015" s="161"/>
      <c r="X1015" s="161"/>
      <c r="Y1015" s="161"/>
      <c r="Z1015" s="161"/>
      <c r="AA1015" s="161"/>
      <c r="AB1015" s="161"/>
      <c r="AC1015" s="161"/>
      <c r="AD1015" s="161"/>
    </row>
    <row r="1016" spans="1:30" s="157" customFormat="1" ht="24.95" customHeight="1">
      <c r="A1016" s="257"/>
      <c r="B1016" s="258"/>
      <c r="C1016" s="161"/>
      <c r="D1016" s="155"/>
      <c r="E1016" s="258"/>
      <c r="F1016" s="161"/>
      <c r="G1016" s="161"/>
      <c r="Q1016" s="159"/>
      <c r="R1016" s="160"/>
      <c r="S1016" s="160"/>
      <c r="T1016" s="160"/>
      <c r="U1016" s="161"/>
      <c r="V1016" s="161"/>
      <c r="W1016" s="161"/>
      <c r="X1016" s="161"/>
      <c r="Y1016" s="161"/>
      <c r="Z1016" s="161"/>
      <c r="AA1016" s="161"/>
      <c r="AB1016" s="161"/>
      <c r="AC1016" s="161"/>
      <c r="AD1016" s="161"/>
    </row>
    <row r="1017" spans="1:30" s="157" customFormat="1" ht="24.95" customHeight="1">
      <c r="A1017" s="257"/>
      <c r="B1017" s="258"/>
      <c r="C1017" s="161"/>
      <c r="D1017" s="155"/>
      <c r="E1017" s="258"/>
      <c r="F1017" s="161"/>
      <c r="G1017" s="161"/>
      <c r="Q1017" s="159"/>
      <c r="R1017" s="160"/>
      <c r="S1017" s="160"/>
      <c r="T1017" s="160"/>
      <c r="U1017" s="161"/>
      <c r="V1017" s="161"/>
      <c r="W1017" s="161"/>
      <c r="X1017" s="161"/>
      <c r="Y1017" s="161"/>
      <c r="Z1017" s="161"/>
      <c r="AA1017" s="161"/>
      <c r="AB1017" s="161"/>
      <c r="AC1017" s="161"/>
      <c r="AD1017" s="161"/>
    </row>
    <row r="1018" spans="1:30" s="157" customFormat="1" ht="24.95" customHeight="1">
      <c r="A1018" s="257"/>
      <c r="B1018" s="258"/>
      <c r="C1018" s="161"/>
      <c r="D1018" s="155"/>
      <c r="E1018" s="258"/>
      <c r="F1018" s="161"/>
      <c r="G1018" s="161"/>
      <c r="Q1018" s="159"/>
      <c r="R1018" s="160"/>
      <c r="S1018" s="160"/>
      <c r="T1018" s="160"/>
      <c r="U1018" s="161"/>
      <c r="V1018" s="161"/>
      <c r="W1018" s="161"/>
      <c r="X1018" s="161"/>
      <c r="Y1018" s="161"/>
      <c r="Z1018" s="161"/>
      <c r="AA1018" s="161"/>
      <c r="AB1018" s="161"/>
      <c r="AC1018" s="161"/>
      <c r="AD1018" s="161"/>
    </row>
    <row r="1019" spans="1:30" s="157" customFormat="1" ht="24.95" customHeight="1">
      <c r="A1019" s="257"/>
      <c r="B1019" s="258"/>
      <c r="C1019" s="161"/>
      <c r="D1019" s="155"/>
      <c r="E1019" s="258"/>
      <c r="F1019" s="161"/>
      <c r="G1019" s="161"/>
      <c r="Q1019" s="159"/>
      <c r="R1019" s="160"/>
      <c r="S1019" s="160"/>
      <c r="T1019" s="160"/>
      <c r="U1019" s="161"/>
      <c r="V1019" s="161"/>
      <c r="W1019" s="161"/>
      <c r="X1019" s="161"/>
      <c r="Y1019" s="161"/>
      <c r="Z1019" s="161"/>
      <c r="AA1019" s="161"/>
      <c r="AB1019" s="161"/>
      <c r="AC1019" s="161"/>
      <c r="AD1019" s="161"/>
    </row>
    <row r="1020" spans="1:30" s="157" customFormat="1" ht="24.95" customHeight="1">
      <c r="A1020" s="257"/>
      <c r="B1020" s="258"/>
      <c r="C1020" s="161"/>
      <c r="D1020" s="155"/>
      <c r="E1020" s="258"/>
      <c r="F1020" s="161"/>
      <c r="G1020" s="161"/>
      <c r="Q1020" s="159"/>
      <c r="R1020" s="160"/>
      <c r="S1020" s="160"/>
      <c r="T1020" s="160"/>
      <c r="U1020" s="161"/>
      <c r="V1020" s="161"/>
      <c r="W1020" s="161"/>
      <c r="X1020" s="161"/>
      <c r="Y1020" s="161"/>
      <c r="Z1020" s="161"/>
      <c r="AA1020" s="161"/>
      <c r="AB1020" s="161"/>
      <c r="AC1020" s="161"/>
      <c r="AD1020" s="161"/>
    </row>
    <row r="1021" spans="1:30" s="157" customFormat="1" ht="24.95" customHeight="1">
      <c r="A1021" s="257"/>
      <c r="B1021" s="258"/>
      <c r="C1021" s="161"/>
      <c r="D1021" s="155"/>
      <c r="E1021" s="258"/>
      <c r="F1021" s="161"/>
      <c r="G1021" s="161"/>
      <c r="Q1021" s="159"/>
      <c r="R1021" s="160"/>
      <c r="S1021" s="160"/>
      <c r="T1021" s="160"/>
      <c r="U1021" s="161"/>
      <c r="V1021" s="161"/>
      <c r="W1021" s="161"/>
      <c r="X1021" s="161"/>
      <c r="Y1021" s="161"/>
      <c r="Z1021" s="161"/>
      <c r="AA1021" s="161"/>
      <c r="AB1021" s="161"/>
      <c r="AC1021" s="161"/>
      <c r="AD1021" s="161"/>
    </row>
    <row r="1022" spans="1:30" s="157" customFormat="1" ht="24.95" customHeight="1">
      <c r="A1022" s="257"/>
      <c r="B1022" s="258"/>
      <c r="C1022" s="161"/>
      <c r="D1022" s="155"/>
      <c r="E1022" s="258"/>
      <c r="F1022" s="161"/>
      <c r="G1022" s="161"/>
      <c r="Q1022" s="159"/>
      <c r="R1022" s="160"/>
      <c r="S1022" s="160"/>
      <c r="T1022" s="160"/>
      <c r="U1022" s="161"/>
      <c r="V1022" s="161"/>
      <c r="W1022" s="161"/>
      <c r="X1022" s="161"/>
      <c r="Y1022" s="161"/>
      <c r="Z1022" s="161"/>
      <c r="AA1022" s="161"/>
      <c r="AB1022" s="161"/>
      <c r="AC1022" s="161"/>
      <c r="AD1022" s="161"/>
    </row>
    <row r="1023" spans="1:30" s="157" customFormat="1" ht="24.95" customHeight="1">
      <c r="A1023" s="257"/>
      <c r="B1023" s="258"/>
      <c r="C1023" s="161"/>
      <c r="D1023" s="155"/>
      <c r="E1023" s="258"/>
      <c r="F1023" s="161"/>
      <c r="G1023" s="161"/>
      <c r="Q1023" s="159"/>
      <c r="R1023" s="160"/>
      <c r="S1023" s="160"/>
      <c r="T1023" s="160"/>
      <c r="U1023" s="161"/>
      <c r="V1023" s="161"/>
      <c r="W1023" s="161"/>
      <c r="X1023" s="161"/>
      <c r="Y1023" s="161"/>
      <c r="Z1023" s="161"/>
      <c r="AA1023" s="161"/>
      <c r="AB1023" s="161"/>
      <c r="AC1023" s="161"/>
      <c r="AD1023" s="161"/>
    </row>
    <row r="1024" spans="1:30" s="157" customFormat="1" ht="24.95" customHeight="1">
      <c r="A1024" s="257"/>
      <c r="B1024" s="258"/>
      <c r="C1024" s="161"/>
      <c r="D1024" s="155"/>
      <c r="E1024" s="258"/>
      <c r="F1024" s="161"/>
      <c r="G1024" s="161"/>
      <c r="Q1024" s="159"/>
      <c r="R1024" s="160"/>
      <c r="S1024" s="160"/>
      <c r="T1024" s="160"/>
      <c r="U1024" s="161"/>
      <c r="V1024" s="161"/>
      <c r="W1024" s="161"/>
      <c r="X1024" s="161"/>
      <c r="Y1024" s="161"/>
      <c r="Z1024" s="161"/>
      <c r="AA1024" s="161"/>
      <c r="AB1024" s="161"/>
      <c r="AC1024" s="161"/>
      <c r="AD1024" s="161"/>
    </row>
    <row r="1025" spans="1:30" s="157" customFormat="1" ht="24.95" customHeight="1">
      <c r="A1025" s="257"/>
      <c r="B1025" s="258"/>
      <c r="C1025" s="161"/>
      <c r="D1025" s="155"/>
      <c r="E1025" s="258"/>
      <c r="F1025" s="161"/>
      <c r="G1025" s="161"/>
      <c r="Q1025" s="159"/>
      <c r="R1025" s="160"/>
      <c r="S1025" s="160"/>
      <c r="T1025" s="160"/>
      <c r="U1025" s="161"/>
      <c r="V1025" s="161"/>
      <c r="W1025" s="161"/>
      <c r="X1025" s="161"/>
      <c r="Y1025" s="161"/>
      <c r="Z1025" s="161"/>
      <c r="AA1025" s="161"/>
      <c r="AB1025" s="161"/>
      <c r="AC1025" s="161"/>
      <c r="AD1025" s="161"/>
    </row>
    <row r="1026" spans="1:30" s="157" customFormat="1" ht="24.95" customHeight="1">
      <c r="A1026" s="257"/>
      <c r="B1026" s="258"/>
      <c r="C1026" s="161"/>
      <c r="D1026" s="155"/>
      <c r="E1026" s="258"/>
      <c r="F1026" s="161"/>
      <c r="G1026" s="161"/>
      <c r="Q1026" s="159"/>
      <c r="R1026" s="160"/>
      <c r="S1026" s="160"/>
      <c r="T1026" s="160"/>
      <c r="U1026" s="161"/>
      <c r="V1026" s="161"/>
      <c r="W1026" s="161"/>
      <c r="X1026" s="161"/>
      <c r="Y1026" s="161"/>
      <c r="Z1026" s="161"/>
      <c r="AA1026" s="161"/>
      <c r="AB1026" s="161"/>
      <c r="AC1026" s="161"/>
      <c r="AD1026" s="161"/>
    </row>
    <row r="1027" spans="1:30" s="157" customFormat="1" ht="24.95" customHeight="1">
      <c r="A1027" s="257"/>
      <c r="B1027" s="258"/>
      <c r="C1027" s="161"/>
      <c r="D1027" s="155"/>
      <c r="E1027" s="258"/>
      <c r="F1027" s="161"/>
      <c r="G1027" s="161"/>
      <c r="Q1027" s="159"/>
      <c r="R1027" s="160"/>
      <c r="S1027" s="160"/>
      <c r="T1027" s="160"/>
      <c r="U1027" s="161"/>
      <c r="V1027" s="161"/>
      <c r="W1027" s="161"/>
      <c r="X1027" s="161"/>
      <c r="Y1027" s="161"/>
      <c r="Z1027" s="161"/>
      <c r="AA1027" s="161"/>
      <c r="AB1027" s="161"/>
      <c r="AC1027" s="161"/>
      <c r="AD1027" s="161"/>
    </row>
    <row r="1028" spans="1:30" s="157" customFormat="1" ht="24.95" customHeight="1">
      <c r="A1028" s="257"/>
      <c r="B1028" s="258"/>
      <c r="C1028" s="161"/>
      <c r="D1028" s="155"/>
      <c r="E1028" s="258"/>
      <c r="F1028" s="161"/>
      <c r="G1028" s="161"/>
      <c r="Q1028" s="159"/>
      <c r="R1028" s="160"/>
      <c r="S1028" s="160"/>
      <c r="T1028" s="160"/>
      <c r="U1028" s="161"/>
      <c r="V1028" s="161"/>
      <c r="W1028" s="161"/>
      <c r="X1028" s="161"/>
      <c r="Y1028" s="161"/>
      <c r="Z1028" s="161"/>
      <c r="AA1028" s="161"/>
      <c r="AB1028" s="161"/>
      <c r="AC1028" s="161"/>
      <c r="AD1028" s="161"/>
    </row>
    <row r="1029" spans="1:30" s="157" customFormat="1" ht="24.95" customHeight="1">
      <c r="A1029" s="257"/>
      <c r="B1029" s="258"/>
      <c r="C1029" s="161"/>
      <c r="D1029" s="155"/>
      <c r="E1029" s="258"/>
      <c r="F1029" s="161"/>
      <c r="G1029" s="161"/>
      <c r="Q1029" s="159"/>
      <c r="R1029" s="160"/>
      <c r="S1029" s="160"/>
      <c r="T1029" s="160"/>
      <c r="U1029" s="161"/>
      <c r="V1029" s="161"/>
      <c r="W1029" s="161"/>
      <c r="X1029" s="161"/>
      <c r="Y1029" s="161"/>
      <c r="Z1029" s="161"/>
      <c r="AA1029" s="161"/>
      <c r="AB1029" s="161"/>
      <c r="AC1029" s="161"/>
      <c r="AD1029" s="161"/>
    </row>
    <row r="1030" spans="1:30" s="157" customFormat="1" ht="24.95" customHeight="1">
      <c r="A1030" s="257"/>
      <c r="B1030" s="258"/>
      <c r="C1030" s="161"/>
      <c r="D1030" s="155"/>
      <c r="E1030" s="258"/>
      <c r="F1030" s="161"/>
      <c r="G1030" s="161"/>
      <c r="Q1030" s="159"/>
      <c r="R1030" s="160"/>
      <c r="S1030" s="160"/>
      <c r="T1030" s="160"/>
      <c r="U1030" s="161"/>
      <c r="V1030" s="161"/>
      <c r="W1030" s="161"/>
      <c r="X1030" s="161"/>
      <c r="Y1030" s="161"/>
      <c r="Z1030" s="161"/>
      <c r="AA1030" s="161"/>
      <c r="AB1030" s="161"/>
      <c r="AC1030" s="161"/>
      <c r="AD1030" s="161"/>
    </row>
    <row r="1031" spans="1:30" s="157" customFormat="1" ht="24.95" customHeight="1">
      <c r="A1031" s="257"/>
      <c r="B1031" s="258"/>
      <c r="C1031" s="161"/>
      <c r="D1031" s="155"/>
      <c r="E1031" s="258"/>
      <c r="F1031" s="161"/>
      <c r="G1031" s="161"/>
      <c r="Q1031" s="159"/>
      <c r="R1031" s="160"/>
      <c r="S1031" s="160"/>
      <c r="T1031" s="160"/>
      <c r="U1031" s="161"/>
      <c r="V1031" s="161"/>
      <c r="W1031" s="161"/>
      <c r="X1031" s="161"/>
      <c r="Y1031" s="161"/>
      <c r="Z1031" s="161"/>
      <c r="AA1031" s="161"/>
      <c r="AB1031" s="161"/>
      <c r="AC1031" s="161"/>
      <c r="AD1031" s="161"/>
    </row>
    <row r="1032" spans="1:30" s="157" customFormat="1" ht="24.95" customHeight="1">
      <c r="A1032" s="257"/>
      <c r="B1032" s="258"/>
      <c r="C1032" s="161"/>
      <c r="D1032" s="155"/>
      <c r="E1032" s="258"/>
      <c r="F1032" s="161"/>
      <c r="G1032" s="161"/>
      <c r="Q1032" s="159"/>
      <c r="R1032" s="160"/>
      <c r="S1032" s="160"/>
      <c r="T1032" s="160"/>
      <c r="U1032" s="161"/>
      <c r="V1032" s="161"/>
      <c r="W1032" s="161"/>
      <c r="X1032" s="161"/>
      <c r="Y1032" s="161"/>
      <c r="Z1032" s="161"/>
      <c r="AA1032" s="161"/>
      <c r="AB1032" s="161"/>
      <c r="AC1032" s="161"/>
      <c r="AD1032" s="161"/>
    </row>
    <row r="1033" spans="1:30" s="157" customFormat="1" ht="24.95" customHeight="1">
      <c r="A1033" s="257"/>
      <c r="B1033" s="258"/>
      <c r="C1033" s="161"/>
      <c r="D1033" s="155"/>
      <c r="E1033" s="258"/>
      <c r="F1033" s="161"/>
      <c r="G1033" s="161"/>
      <c r="Q1033" s="159"/>
      <c r="R1033" s="160"/>
      <c r="S1033" s="160"/>
      <c r="T1033" s="160"/>
      <c r="U1033" s="161"/>
      <c r="V1033" s="161"/>
      <c r="W1033" s="161"/>
      <c r="X1033" s="161"/>
      <c r="Y1033" s="161"/>
      <c r="Z1033" s="161"/>
      <c r="AA1033" s="161"/>
      <c r="AB1033" s="161"/>
      <c r="AC1033" s="161"/>
      <c r="AD1033" s="161"/>
    </row>
    <row r="1034" spans="1:30" s="157" customFormat="1" ht="24.95" customHeight="1">
      <c r="A1034" s="257"/>
      <c r="B1034" s="258"/>
      <c r="C1034" s="161"/>
      <c r="D1034" s="155"/>
      <c r="E1034" s="258"/>
      <c r="F1034" s="161"/>
      <c r="G1034" s="161"/>
      <c r="Q1034" s="159"/>
      <c r="R1034" s="160"/>
      <c r="S1034" s="160"/>
      <c r="T1034" s="160"/>
      <c r="U1034" s="161"/>
      <c r="V1034" s="161"/>
      <c r="W1034" s="161"/>
      <c r="X1034" s="161"/>
      <c r="Y1034" s="161"/>
      <c r="Z1034" s="161"/>
      <c r="AA1034" s="161"/>
      <c r="AB1034" s="161"/>
      <c r="AC1034" s="161"/>
      <c r="AD1034" s="161"/>
    </row>
    <row r="1035" spans="1:30" s="157" customFormat="1" ht="24.95" customHeight="1">
      <c r="A1035" s="257"/>
      <c r="B1035" s="258"/>
      <c r="C1035" s="161"/>
      <c r="D1035" s="155"/>
      <c r="E1035" s="258"/>
      <c r="F1035" s="161"/>
      <c r="G1035" s="161"/>
      <c r="Q1035" s="159"/>
      <c r="R1035" s="160"/>
      <c r="S1035" s="160"/>
      <c r="T1035" s="160"/>
      <c r="U1035" s="161"/>
      <c r="V1035" s="161"/>
      <c r="W1035" s="161"/>
      <c r="X1035" s="161"/>
      <c r="Y1035" s="161"/>
      <c r="Z1035" s="161"/>
      <c r="AA1035" s="161"/>
      <c r="AB1035" s="161"/>
      <c r="AC1035" s="161"/>
      <c r="AD1035" s="161"/>
    </row>
    <row r="1036" spans="1:30" s="157" customFormat="1" ht="24.95" customHeight="1">
      <c r="A1036" s="257"/>
      <c r="B1036" s="258"/>
      <c r="C1036" s="161"/>
      <c r="D1036" s="155"/>
      <c r="E1036" s="258"/>
      <c r="F1036" s="161"/>
      <c r="G1036" s="161"/>
      <c r="Q1036" s="159"/>
      <c r="R1036" s="160"/>
      <c r="S1036" s="160"/>
      <c r="T1036" s="160"/>
      <c r="U1036" s="161"/>
      <c r="V1036" s="161"/>
      <c r="W1036" s="161"/>
      <c r="X1036" s="161"/>
      <c r="Y1036" s="161"/>
      <c r="Z1036" s="161"/>
      <c r="AA1036" s="161"/>
      <c r="AB1036" s="161"/>
      <c r="AC1036" s="161"/>
      <c r="AD1036" s="161"/>
    </row>
    <row r="1037" spans="1:30" s="157" customFormat="1" ht="24.95" customHeight="1">
      <c r="A1037" s="257"/>
      <c r="B1037" s="258"/>
      <c r="C1037" s="161"/>
      <c r="D1037" s="155"/>
      <c r="E1037" s="258"/>
      <c r="F1037" s="161"/>
      <c r="G1037" s="161"/>
      <c r="Q1037" s="159"/>
      <c r="R1037" s="160"/>
      <c r="S1037" s="160"/>
      <c r="T1037" s="160"/>
      <c r="U1037" s="161"/>
      <c r="V1037" s="161"/>
      <c r="W1037" s="161"/>
      <c r="X1037" s="161"/>
      <c r="Y1037" s="161"/>
      <c r="Z1037" s="161"/>
      <c r="AA1037" s="161"/>
      <c r="AB1037" s="161"/>
      <c r="AC1037" s="161"/>
      <c r="AD1037" s="161"/>
    </row>
    <row r="1038" spans="1:30" s="157" customFormat="1" ht="24.95" customHeight="1">
      <c r="A1038" s="257"/>
      <c r="B1038" s="258"/>
      <c r="C1038" s="161"/>
      <c r="D1038" s="155"/>
      <c r="E1038" s="258"/>
      <c r="F1038" s="161"/>
      <c r="G1038" s="161"/>
      <c r="Q1038" s="159"/>
      <c r="R1038" s="160"/>
      <c r="S1038" s="160"/>
      <c r="T1038" s="160"/>
      <c r="U1038" s="161"/>
      <c r="V1038" s="161"/>
      <c r="W1038" s="161"/>
      <c r="X1038" s="161"/>
      <c r="Y1038" s="161"/>
      <c r="Z1038" s="161"/>
      <c r="AA1038" s="161"/>
      <c r="AB1038" s="161"/>
      <c r="AC1038" s="161"/>
      <c r="AD1038" s="161"/>
    </row>
    <row r="1039" spans="1:30" s="157" customFormat="1" ht="24.95" customHeight="1">
      <c r="A1039" s="257"/>
      <c r="B1039" s="258"/>
      <c r="C1039" s="161"/>
      <c r="D1039" s="155"/>
      <c r="E1039" s="258"/>
      <c r="F1039" s="161"/>
      <c r="G1039" s="161"/>
      <c r="Q1039" s="159"/>
      <c r="R1039" s="160"/>
      <c r="S1039" s="160"/>
      <c r="T1039" s="160"/>
      <c r="U1039" s="161"/>
      <c r="V1039" s="161"/>
      <c r="W1039" s="161"/>
      <c r="X1039" s="161"/>
      <c r="Y1039" s="161"/>
      <c r="Z1039" s="161"/>
      <c r="AA1039" s="161"/>
      <c r="AB1039" s="161"/>
      <c r="AC1039" s="161"/>
      <c r="AD1039" s="161"/>
    </row>
    <row r="1040" spans="1:30" s="157" customFormat="1" ht="24.95" customHeight="1">
      <c r="A1040" s="257"/>
      <c r="B1040" s="258"/>
      <c r="C1040" s="161"/>
      <c r="D1040" s="155"/>
      <c r="E1040" s="258"/>
      <c r="F1040" s="161"/>
      <c r="G1040" s="161"/>
      <c r="Q1040" s="159"/>
      <c r="R1040" s="160"/>
      <c r="S1040" s="160"/>
      <c r="T1040" s="160"/>
      <c r="U1040" s="161"/>
      <c r="V1040" s="161"/>
      <c r="W1040" s="161"/>
      <c r="X1040" s="161"/>
      <c r="Y1040" s="161"/>
      <c r="Z1040" s="161"/>
      <c r="AA1040" s="161"/>
      <c r="AB1040" s="161"/>
      <c r="AC1040" s="161"/>
      <c r="AD1040" s="161"/>
    </row>
    <row r="1041" spans="1:30" s="157" customFormat="1" ht="24.95" customHeight="1">
      <c r="A1041" s="257"/>
      <c r="B1041" s="258"/>
      <c r="C1041" s="161"/>
      <c r="D1041" s="155"/>
      <c r="E1041" s="258"/>
      <c r="F1041" s="161"/>
      <c r="G1041" s="161"/>
      <c r="Q1041" s="159"/>
      <c r="R1041" s="160"/>
      <c r="S1041" s="160"/>
      <c r="T1041" s="160"/>
      <c r="U1041" s="161"/>
      <c r="V1041" s="161"/>
      <c r="W1041" s="161"/>
      <c r="X1041" s="161"/>
      <c r="Y1041" s="161"/>
      <c r="Z1041" s="161"/>
      <c r="AA1041" s="161"/>
      <c r="AB1041" s="161"/>
      <c r="AC1041" s="161"/>
      <c r="AD1041" s="161"/>
    </row>
    <row r="1042" spans="1:30" s="157" customFormat="1" ht="24.95" customHeight="1">
      <c r="A1042" s="257"/>
      <c r="B1042" s="258"/>
      <c r="C1042" s="161"/>
      <c r="D1042" s="155"/>
      <c r="E1042" s="258"/>
      <c r="F1042" s="161"/>
      <c r="G1042" s="161"/>
      <c r="Q1042" s="159"/>
      <c r="R1042" s="160"/>
      <c r="S1042" s="160"/>
      <c r="T1042" s="160"/>
      <c r="U1042" s="161"/>
      <c r="V1042" s="161"/>
      <c r="W1042" s="161"/>
      <c r="X1042" s="161"/>
      <c r="Y1042" s="161"/>
      <c r="Z1042" s="161"/>
      <c r="AA1042" s="161"/>
      <c r="AB1042" s="161"/>
      <c r="AC1042" s="161"/>
      <c r="AD1042" s="161"/>
    </row>
    <row r="1043" spans="1:30" s="157" customFormat="1" ht="24.95" customHeight="1">
      <c r="A1043" s="257"/>
      <c r="B1043" s="258"/>
      <c r="C1043" s="161"/>
      <c r="D1043" s="155"/>
      <c r="E1043" s="258"/>
      <c r="F1043" s="161"/>
      <c r="G1043" s="161"/>
      <c r="Q1043" s="159"/>
      <c r="R1043" s="160"/>
      <c r="S1043" s="160"/>
      <c r="T1043" s="160"/>
      <c r="U1043" s="161"/>
      <c r="V1043" s="161"/>
      <c r="W1043" s="161"/>
      <c r="X1043" s="161"/>
      <c r="Y1043" s="161"/>
      <c r="Z1043" s="161"/>
      <c r="AA1043" s="161"/>
      <c r="AB1043" s="161"/>
      <c r="AC1043" s="161"/>
      <c r="AD1043" s="161"/>
    </row>
    <row r="1044" spans="1:30" s="157" customFormat="1" ht="24.95" customHeight="1">
      <c r="A1044" s="257"/>
      <c r="B1044" s="258"/>
      <c r="C1044" s="161"/>
      <c r="D1044" s="155"/>
      <c r="E1044" s="258"/>
      <c r="F1044" s="161"/>
      <c r="G1044" s="161"/>
      <c r="Q1044" s="159"/>
      <c r="R1044" s="160"/>
      <c r="S1044" s="160"/>
      <c r="T1044" s="160"/>
      <c r="U1044" s="161"/>
      <c r="V1044" s="161"/>
      <c r="W1044" s="161"/>
      <c r="X1044" s="161"/>
      <c r="Y1044" s="161"/>
      <c r="Z1044" s="161"/>
      <c r="AA1044" s="161"/>
      <c r="AB1044" s="161"/>
      <c r="AC1044" s="161"/>
      <c r="AD1044" s="161"/>
    </row>
    <row r="1045" spans="1:30" s="157" customFormat="1" ht="24.95" customHeight="1">
      <c r="A1045" s="257"/>
      <c r="B1045" s="258"/>
      <c r="C1045" s="161"/>
      <c r="D1045" s="155"/>
      <c r="E1045" s="258"/>
      <c r="F1045" s="161"/>
      <c r="G1045" s="161"/>
      <c r="Q1045" s="159"/>
      <c r="R1045" s="160"/>
      <c r="S1045" s="160"/>
      <c r="T1045" s="160"/>
      <c r="U1045" s="161"/>
      <c r="V1045" s="161"/>
      <c r="W1045" s="161"/>
      <c r="X1045" s="161"/>
      <c r="Y1045" s="161"/>
      <c r="Z1045" s="161"/>
      <c r="AA1045" s="161"/>
      <c r="AB1045" s="161"/>
      <c r="AC1045" s="161"/>
      <c r="AD1045" s="161"/>
    </row>
    <row r="1046" spans="1:30" s="157" customFormat="1" ht="24.95" customHeight="1">
      <c r="A1046" s="257"/>
      <c r="B1046" s="258"/>
      <c r="C1046" s="161"/>
      <c r="D1046" s="155"/>
      <c r="E1046" s="258"/>
      <c r="F1046" s="161"/>
      <c r="G1046" s="161"/>
      <c r="Q1046" s="159"/>
      <c r="R1046" s="160"/>
      <c r="S1046" s="160"/>
      <c r="T1046" s="160"/>
      <c r="U1046" s="161"/>
      <c r="V1046" s="161"/>
      <c r="W1046" s="161"/>
      <c r="X1046" s="161"/>
      <c r="Y1046" s="161"/>
      <c r="Z1046" s="161"/>
      <c r="AA1046" s="161"/>
      <c r="AB1046" s="161"/>
      <c r="AC1046" s="161"/>
      <c r="AD1046" s="161"/>
    </row>
    <row r="1047" spans="1:30" s="157" customFormat="1" ht="24.95" customHeight="1">
      <c r="A1047" s="257"/>
      <c r="B1047" s="258"/>
      <c r="C1047" s="161"/>
      <c r="D1047" s="155"/>
      <c r="E1047" s="258"/>
      <c r="F1047" s="161"/>
      <c r="G1047" s="161"/>
      <c r="Q1047" s="159"/>
      <c r="R1047" s="160"/>
      <c r="S1047" s="160"/>
      <c r="T1047" s="160"/>
      <c r="U1047" s="161"/>
      <c r="V1047" s="161"/>
      <c r="W1047" s="161"/>
      <c r="X1047" s="161"/>
      <c r="Y1047" s="161"/>
      <c r="Z1047" s="161"/>
      <c r="AA1047" s="161"/>
      <c r="AB1047" s="161"/>
      <c r="AC1047" s="161"/>
      <c r="AD1047" s="161"/>
    </row>
    <row r="1048" spans="1:30" s="157" customFormat="1" ht="24.95" customHeight="1">
      <c r="A1048" s="257"/>
      <c r="B1048" s="258"/>
      <c r="C1048" s="161"/>
      <c r="D1048" s="155"/>
      <c r="E1048" s="258"/>
      <c r="F1048" s="161"/>
      <c r="G1048" s="161"/>
      <c r="Q1048" s="159"/>
      <c r="R1048" s="160"/>
      <c r="S1048" s="160"/>
      <c r="T1048" s="160"/>
      <c r="U1048" s="161"/>
      <c r="V1048" s="161"/>
      <c r="W1048" s="161"/>
      <c r="X1048" s="161"/>
      <c r="Y1048" s="161"/>
      <c r="Z1048" s="161"/>
      <c r="AA1048" s="161"/>
      <c r="AB1048" s="161"/>
      <c r="AC1048" s="161"/>
      <c r="AD1048" s="161"/>
    </row>
    <row r="1049" spans="1:30" s="157" customFormat="1" ht="24.95" customHeight="1">
      <c r="A1049" s="257"/>
      <c r="B1049" s="258"/>
      <c r="C1049" s="161"/>
      <c r="D1049" s="155"/>
      <c r="E1049" s="258"/>
      <c r="F1049" s="161"/>
      <c r="G1049" s="161"/>
      <c r="Q1049" s="159"/>
      <c r="R1049" s="160"/>
      <c r="S1049" s="160"/>
      <c r="T1049" s="160"/>
      <c r="U1049" s="161"/>
      <c r="V1049" s="161"/>
      <c r="W1049" s="161"/>
      <c r="X1049" s="161"/>
      <c r="Y1049" s="161"/>
      <c r="Z1049" s="161"/>
      <c r="AA1049" s="161"/>
      <c r="AB1049" s="161"/>
      <c r="AC1049" s="161"/>
      <c r="AD1049" s="161"/>
    </row>
    <row r="1050" spans="1:30" s="157" customFormat="1" ht="24.95" customHeight="1">
      <c r="A1050" s="257"/>
      <c r="B1050" s="258"/>
      <c r="C1050" s="161"/>
      <c r="D1050" s="155"/>
      <c r="E1050" s="258"/>
      <c r="F1050" s="161"/>
      <c r="G1050" s="161"/>
      <c r="Q1050" s="159"/>
      <c r="R1050" s="160"/>
      <c r="S1050" s="160"/>
      <c r="T1050" s="160"/>
      <c r="U1050" s="161"/>
      <c r="V1050" s="161"/>
      <c r="W1050" s="161"/>
      <c r="X1050" s="161"/>
      <c r="Y1050" s="161"/>
      <c r="Z1050" s="161"/>
      <c r="AA1050" s="161"/>
      <c r="AB1050" s="161"/>
      <c r="AC1050" s="161"/>
      <c r="AD1050" s="161"/>
    </row>
    <row r="1051" spans="1:30" s="157" customFormat="1" ht="24.95" customHeight="1">
      <c r="A1051" s="257"/>
      <c r="B1051" s="258"/>
      <c r="C1051" s="161"/>
      <c r="D1051" s="155"/>
      <c r="E1051" s="258"/>
      <c r="F1051" s="161"/>
      <c r="G1051" s="161"/>
      <c r="Q1051" s="159"/>
      <c r="R1051" s="160"/>
      <c r="S1051" s="160"/>
      <c r="T1051" s="160"/>
      <c r="U1051" s="161"/>
      <c r="V1051" s="161"/>
      <c r="W1051" s="161"/>
      <c r="X1051" s="161"/>
      <c r="Y1051" s="161"/>
      <c r="Z1051" s="161"/>
      <c r="AA1051" s="161"/>
      <c r="AB1051" s="161"/>
      <c r="AC1051" s="161"/>
      <c r="AD1051" s="161"/>
    </row>
    <row r="1052" spans="1:30" s="157" customFormat="1" ht="24.95" customHeight="1">
      <c r="A1052" s="257"/>
      <c r="B1052" s="258"/>
      <c r="C1052" s="161"/>
      <c r="D1052" s="155"/>
      <c r="E1052" s="258"/>
      <c r="F1052" s="161"/>
      <c r="G1052" s="161"/>
      <c r="Q1052" s="159"/>
      <c r="R1052" s="160"/>
      <c r="S1052" s="160"/>
      <c r="T1052" s="160"/>
      <c r="U1052" s="161"/>
      <c r="V1052" s="161"/>
      <c r="W1052" s="161"/>
      <c r="X1052" s="161"/>
      <c r="Y1052" s="161"/>
      <c r="Z1052" s="161"/>
      <c r="AA1052" s="161"/>
      <c r="AB1052" s="161"/>
      <c r="AC1052" s="161"/>
      <c r="AD1052" s="161"/>
    </row>
    <row r="1053" spans="1:30" s="157" customFormat="1" ht="24.95" customHeight="1">
      <c r="A1053" s="257"/>
      <c r="B1053" s="258"/>
      <c r="C1053" s="161"/>
      <c r="D1053" s="155"/>
      <c r="E1053" s="258"/>
      <c r="F1053" s="161"/>
      <c r="G1053" s="161"/>
      <c r="Q1053" s="159"/>
      <c r="R1053" s="160"/>
      <c r="S1053" s="160"/>
      <c r="T1053" s="160"/>
      <c r="U1053" s="161"/>
      <c r="V1053" s="161"/>
      <c r="W1053" s="161"/>
      <c r="X1053" s="161"/>
      <c r="Y1053" s="161"/>
      <c r="Z1053" s="161"/>
      <c r="AA1053" s="161"/>
      <c r="AB1053" s="161"/>
      <c r="AC1053" s="161"/>
      <c r="AD1053" s="161"/>
    </row>
    <row r="1054" spans="1:30" s="157" customFormat="1" ht="24.95" customHeight="1">
      <c r="A1054" s="257"/>
      <c r="B1054" s="258"/>
      <c r="C1054" s="161"/>
      <c r="D1054" s="155"/>
      <c r="E1054" s="258"/>
      <c r="F1054" s="161"/>
      <c r="G1054" s="161"/>
      <c r="Q1054" s="159"/>
      <c r="R1054" s="160"/>
      <c r="S1054" s="160"/>
      <c r="T1054" s="160"/>
      <c r="U1054" s="161"/>
      <c r="V1054" s="161"/>
      <c r="W1054" s="161"/>
      <c r="X1054" s="161"/>
      <c r="Y1054" s="161"/>
      <c r="Z1054" s="161"/>
      <c r="AA1054" s="161"/>
      <c r="AB1054" s="161"/>
      <c r="AC1054" s="161"/>
      <c r="AD1054" s="161"/>
    </row>
    <row r="1055" spans="1:30" s="157" customFormat="1" ht="24.95" customHeight="1">
      <c r="A1055" s="257"/>
      <c r="B1055" s="258"/>
      <c r="C1055" s="161"/>
      <c r="D1055" s="155"/>
      <c r="E1055" s="258"/>
      <c r="F1055" s="161"/>
      <c r="G1055" s="161"/>
      <c r="Q1055" s="159"/>
      <c r="R1055" s="160"/>
      <c r="S1055" s="160"/>
      <c r="T1055" s="160"/>
      <c r="U1055" s="161"/>
      <c r="V1055" s="161"/>
      <c r="W1055" s="161"/>
      <c r="X1055" s="161"/>
      <c r="Y1055" s="161"/>
      <c r="Z1055" s="161"/>
      <c r="AA1055" s="161"/>
      <c r="AB1055" s="161"/>
      <c r="AC1055" s="161"/>
      <c r="AD1055" s="161"/>
    </row>
    <row r="1056" spans="1:30" s="157" customFormat="1" ht="24.95" customHeight="1">
      <c r="A1056" s="257"/>
      <c r="B1056" s="258"/>
      <c r="C1056" s="161"/>
      <c r="D1056" s="155"/>
      <c r="E1056" s="258"/>
      <c r="F1056" s="161"/>
      <c r="G1056" s="161"/>
      <c r="Q1056" s="159"/>
      <c r="R1056" s="160"/>
      <c r="S1056" s="160"/>
      <c r="T1056" s="160"/>
      <c r="U1056" s="161"/>
      <c r="V1056" s="161"/>
      <c r="W1056" s="161"/>
      <c r="X1056" s="161"/>
      <c r="Y1056" s="161"/>
      <c r="Z1056" s="161"/>
      <c r="AA1056" s="161"/>
      <c r="AB1056" s="161"/>
      <c r="AC1056" s="161"/>
      <c r="AD1056" s="161"/>
    </row>
    <row r="1057" spans="1:30" s="157" customFormat="1" ht="24.95" customHeight="1">
      <c r="A1057" s="257"/>
      <c r="B1057" s="258"/>
      <c r="C1057" s="161"/>
      <c r="D1057" s="155"/>
      <c r="E1057" s="258"/>
      <c r="F1057" s="161"/>
      <c r="G1057" s="161"/>
      <c r="Q1057" s="159"/>
      <c r="R1057" s="160"/>
      <c r="S1057" s="160"/>
      <c r="T1057" s="160"/>
      <c r="U1057" s="161"/>
      <c r="V1057" s="161"/>
      <c r="W1057" s="161"/>
      <c r="X1057" s="161"/>
      <c r="Y1057" s="161"/>
      <c r="Z1057" s="161"/>
      <c r="AA1057" s="161"/>
      <c r="AB1057" s="161"/>
      <c r="AC1057" s="161"/>
      <c r="AD1057" s="161"/>
    </row>
    <row r="1058" spans="1:30" s="157" customFormat="1" ht="24.95" customHeight="1">
      <c r="A1058" s="257"/>
      <c r="B1058" s="258"/>
      <c r="C1058" s="161"/>
      <c r="D1058" s="155"/>
      <c r="E1058" s="258"/>
      <c r="F1058" s="161"/>
      <c r="G1058" s="161"/>
      <c r="Q1058" s="159"/>
      <c r="R1058" s="160"/>
      <c r="S1058" s="160"/>
      <c r="T1058" s="160"/>
      <c r="U1058" s="161"/>
      <c r="V1058" s="161"/>
      <c r="W1058" s="161"/>
      <c r="X1058" s="161"/>
      <c r="Y1058" s="161"/>
      <c r="Z1058" s="161"/>
      <c r="AA1058" s="161"/>
      <c r="AB1058" s="161"/>
      <c r="AC1058" s="161"/>
      <c r="AD1058" s="161"/>
    </row>
    <row r="1059" spans="1:30" s="157" customFormat="1" ht="24.95" customHeight="1">
      <c r="A1059" s="257"/>
      <c r="B1059" s="258"/>
      <c r="C1059" s="161"/>
      <c r="D1059" s="155"/>
      <c r="E1059" s="258"/>
      <c r="F1059" s="161"/>
      <c r="G1059" s="161"/>
      <c r="Q1059" s="159"/>
      <c r="R1059" s="160"/>
      <c r="S1059" s="160"/>
      <c r="T1059" s="160"/>
      <c r="U1059" s="161"/>
      <c r="V1059" s="161"/>
      <c r="W1059" s="161"/>
      <c r="X1059" s="161"/>
      <c r="Y1059" s="161"/>
      <c r="Z1059" s="161"/>
      <c r="AA1059" s="161"/>
      <c r="AB1059" s="161"/>
      <c r="AC1059" s="161"/>
      <c r="AD1059" s="161"/>
    </row>
    <row r="1060" spans="1:30" s="157" customFormat="1" ht="24.95" customHeight="1">
      <c r="A1060" s="257"/>
      <c r="B1060" s="258"/>
      <c r="C1060" s="161"/>
      <c r="D1060" s="155"/>
      <c r="E1060" s="258"/>
      <c r="F1060" s="161"/>
      <c r="G1060" s="161"/>
      <c r="Q1060" s="159"/>
      <c r="R1060" s="160"/>
      <c r="S1060" s="160"/>
      <c r="T1060" s="160"/>
      <c r="U1060" s="161"/>
      <c r="V1060" s="161"/>
      <c r="W1060" s="161"/>
      <c r="X1060" s="161"/>
      <c r="Y1060" s="161"/>
      <c r="Z1060" s="161"/>
      <c r="AA1060" s="161"/>
      <c r="AB1060" s="161"/>
      <c r="AC1060" s="161"/>
      <c r="AD1060" s="161"/>
    </row>
    <row r="1061" spans="1:30" s="157" customFormat="1" ht="24.95" customHeight="1">
      <c r="A1061" s="257"/>
      <c r="B1061" s="258"/>
      <c r="C1061" s="161"/>
      <c r="D1061" s="155"/>
      <c r="E1061" s="258"/>
      <c r="F1061" s="161"/>
      <c r="G1061" s="161"/>
      <c r="Q1061" s="159"/>
      <c r="R1061" s="160"/>
      <c r="S1061" s="160"/>
      <c r="T1061" s="160"/>
      <c r="U1061" s="161"/>
      <c r="V1061" s="161"/>
      <c r="W1061" s="161"/>
      <c r="X1061" s="161"/>
      <c r="Y1061" s="161"/>
      <c r="Z1061" s="161"/>
      <c r="AA1061" s="161"/>
      <c r="AB1061" s="161"/>
      <c r="AC1061" s="161"/>
      <c r="AD1061" s="161"/>
    </row>
    <row r="1062" spans="1:30" s="157" customFormat="1" ht="24.95" customHeight="1">
      <c r="A1062" s="257"/>
      <c r="B1062" s="258"/>
      <c r="C1062" s="161"/>
      <c r="D1062" s="155"/>
      <c r="E1062" s="258"/>
      <c r="F1062" s="161"/>
      <c r="G1062" s="161"/>
      <c r="Q1062" s="159"/>
      <c r="R1062" s="160"/>
      <c r="S1062" s="160"/>
      <c r="T1062" s="160"/>
      <c r="U1062" s="161"/>
      <c r="V1062" s="161"/>
      <c r="W1062" s="161"/>
      <c r="X1062" s="161"/>
      <c r="Y1062" s="161"/>
      <c r="Z1062" s="161"/>
      <c r="AA1062" s="161"/>
      <c r="AB1062" s="161"/>
      <c r="AC1062" s="161"/>
      <c r="AD1062" s="161"/>
    </row>
    <row r="1063" spans="1:30" s="157" customFormat="1" ht="24.95" customHeight="1">
      <c r="A1063" s="257"/>
      <c r="B1063" s="258"/>
      <c r="C1063" s="161"/>
      <c r="D1063" s="155"/>
      <c r="E1063" s="258"/>
      <c r="F1063" s="161"/>
      <c r="G1063" s="161"/>
      <c r="Q1063" s="159"/>
      <c r="R1063" s="160"/>
      <c r="S1063" s="160"/>
      <c r="T1063" s="160"/>
      <c r="U1063" s="161"/>
      <c r="V1063" s="161"/>
      <c r="W1063" s="161"/>
      <c r="X1063" s="161"/>
      <c r="Y1063" s="161"/>
      <c r="Z1063" s="161"/>
      <c r="AA1063" s="161"/>
      <c r="AB1063" s="161"/>
      <c r="AC1063" s="161"/>
      <c r="AD1063" s="161"/>
    </row>
    <row r="1064" spans="1:30" s="157" customFormat="1" ht="24.95" customHeight="1">
      <c r="A1064" s="257"/>
      <c r="B1064" s="258"/>
      <c r="C1064" s="161"/>
      <c r="D1064" s="155"/>
      <c r="E1064" s="258"/>
      <c r="F1064" s="161"/>
      <c r="G1064" s="161"/>
      <c r="Q1064" s="159"/>
      <c r="R1064" s="160"/>
      <c r="S1064" s="160"/>
      <c r="T1064" s="160"/>
      <c r="U1064" s="161"/>
      <c r="V1064" s="161"/>
      <c r="W1064" s="161"/>
      <c r="X1064" s="161"/>
      <c r="Y1064" s="161"/>
      <c r="Z1064" s="161"/>
      <c r="AA1064" s="161"/>
      <c r="AB1064" s="161"/>
      <c r="AC1064" s="161"/>
      <c r="AD1064" s="161"/>
    </row>
    <row r="1065" spans="1:30" s="157" customFormat="1" ht="24.95" customHeight="1">
      <c r="A1065" s="257"/>
      <c r="B1065" s="258"/>
      <c r="C1065" s="161"/>
      <c r="D1065" s="155"/>
      <c r="E1065" s="258"/>
      <c r="F1065" s="161"/>
      <c r="G1065" s="161"/>
      <c r="Q1065" s="159"/>
      <c r="R1065" s="160"/>
      <c r="S1065" s="160"/>
      <c r="T1065" s="160"/>
      <c r="U1065" s="161"/>
      <c r="V1065" s="161"/>
      <c r="W1065" s="161"/>
      <c r="X1065" s="161"/>
      <c r="Y1065" s="161"/>
      <c r="Z1065" s="161"/>
      <c r="AA1065" s="161"/>
      <c r="AB1065" s="161"/>
      <c r="AC1065" s="161"/>
      <c r="AD1065" s="161"/>
    </row>
    <row r="1066" spans="1:30" s="157" customFormat="1" ht="24.95" customHeight="1">
      <c r="A1066" s="257"/>
      <c r="B1066" s="258"/>
      <c r="C1066" s="161"/>
      <c r="D1066" s="155"/>
      <c r="E1066" s="258"/>
      <c r="F1066" s="161"/>
      <c r="G1066" s="161"/>
      <c r="Q1066" s="159"/>
      <c r="R1066" s="160"/>
      <c r="S1066" s="160"/>
      <c r="T1066" s="160"/>
      <c r="U1066" s="161"/>
      <c r="V1066" s="161"/>
      <c r="W1066" s="161"/>
      <c r="X1066" s="161"/>
      <c r="Y1066" s="161"/>
      <c r="Z1066" s="161"/>
      <c r="AA1066" s="161"/>
      <c r="AB1066" s="161"/>
      <c r="AC1066" s="161"/>
      <c r="AD1066" s="161"/>
    </row>
    <row r="1067" spans="1:30" s="157" customFormat="1" ht="24.95" customHeight="1">
      <c r="A1067" s="257"/>
      <c r="B1067" s="258"/>
      <c r="C1067" s="161"/>
      <c r="D1067" s="155"/>
      <c r="E1067" s="258"/>
      <c r="F1067" s="161"/>
      <c r="G1067" s="161"/>
      <c r="Q1067" s="159"/>
      <c r="R1067" s="160"/>
      <c r="S1067" s="160"/>
      <c r="T1067" s="160"/>
      <c r="U1067" s="161"/>
      <c r="V1067" s="161"/>
      <c r="W1067" s="161"/>
      <c r="X1067" s="161"/>
      <c r="Y1067" s="161"/>
      <c r="Z1067" s="161"/>
      <c r="AA1067" s="161"/>
      <c r="AB1067" s="161"/>
      <c r="AC1067" s="161"/>
      <c r="AD1067" s="161"/>
    </row>
    <row r="1068" spans="1:30" s="157" customFormat="1" ht="24.95" customHeight="1">
      <c r="A1068" s="257"/>
      <c r="B1068" s="258"/>
      <c r="C1068" s="161"/>
      <c r="D1068" s="155"/>
      <c r="E1068" s="258"/>
      <c r="F1068" s="161"/>
      <c r="G1068" s="161"/>
      <c r="Q1068" s="159"/>
      <c r="R1068" s="160"/>
      <c r="S1068" s="160"/>
      <c r="T1068" s="160"/>
      <c r="U1068" s="161"/>
      <c r="V1068" s="161"/>
      <c r="W1068" s="161"/>
      <c r="X1068" s="161"/>
      <c r="Y1068" s="161"/>
      <c r="Z1068" s="161"/>
      <c r="AA1068" s="161"/>
      <c r="AB1068" s="161"/>
      <c r="AC1068" s="161"/>
      <c r="AD1068" s="161"/>
    </row>
    <row r="1069" spans="1:30" s="157" customFormat="1" ht="24.95" customHeight="1">
      <c r="A1069" s="257"/>
      <c r="B1069" s="258"/>
      <c r="C1069" s="161"/>
      <c r="D1069" s="155"/>
      <c r="E1069" s="258"/>
      <c r="F1069" s="161"/>
      <c r="G1069" s="161"/>
      <c r="Q1069" s="159"/>
      <c r="R1069" s="160"/>
      <c r="S1069" s="160"/>
      <c r="T1069" s="160"/>
      <c r="U1069" s="161"/>
      <c r="V1069" s="161"/>
      <c r="W1069" s="161"/>
      <c r="X1069" s="161"/>
      <c r="Y1069" s="161"/>
      <c r="Z1069" s="161"/>
      <c r="AA1069" s="161"/>
      <c r="AB1069" s="161"/>
      <c r="AC1069" s="161"/>
      <c r="AD1069" s="161"/>
    </row>
    <row r="1070" spans="1:30" s="157" customFormat="1" ht="24.95" customHeight="1">
      <c r="A1070" s="257"/>
      <c r="B1070" s="258"/>
      <c r="C1070" s="161"/>
      <c r="D1070" s="155"/>
      <c r="E1070" s="258"/>
      <c r="F1070" s="161"/>
      <c r="G1070" s="161"/>
      <c r="Q1070" s="159"/>
      <c r="R1070" s="160"/>
      <c r="S1070" s="160"/>
      <c r="T1070" s="160"/>
      <c r="U1070" s="161"/>
      <c r="V1070" s="161"/>
      <c r="W1070" s="161"/>
      <c r="X1070" s="161"/>
      <c r="Y1070" s="161"/>
      <c r="Z1070" s="161"/>
      <c r="AA1070" s="161"/>
      <c r="AB1070" s="161"/>
      <c r="AC1070" s="161"/>
      <c r="AD1070" s="161"/>
    </row>
    <row r="1071" spans="1:30" s="157" customFormat="1" ht="24.95" customHeight="1">
      <c r="A1071" s="257"/>
      <c r="B1071" s="258"/>
      <c r="C1071" s="161"/>
      <c r="D1071" s="155"/>
      <c r="E1071" s="258"/>
      <c r="F1071" s="161"/>
      <c r="G1071" s="161"/>
      <c r="Q1071" s="159"/>
      <c r="R1071" s="160"/>
      <c r="S1071" s="160"/>
      <c r="T1071" s="160"/>
      <c r="U1071" s="161"/>
      <c r="V1071" s="161"/>
      <c r="W1071" s="161"/>
      <c r="X1071" s="161"/>
      <c r="Y1071" s="161"/>
      <c r="Z1071" s="161"/>
      <c r="AA1071" s="161"/>
      <c r="AB1071" s="161"/>
      <c r="AC1071" s="161"/>
      <c r="AD1071" s="161"/>
    </row>
    <row r="1072" spans="1:30" s="157" customFormat="1" ht="24.95" customHeight="1">
      <c r="A1072" s="257"/>
      <c r="B1072" s="258"/>
      <c r="C1072" s="161"/>
      <c r="D1072" s="155"/>
      <c r="E1072" s="258"/>
      <c r="F1072" s="161"/>
      <c r="G1072" s="161"/>
      <c r="Q1072" s="159"/>
      <c r="R1072" s="160"/>
      <c r="S1072" s="160"/>
      <c r="T1072" s="160"/>
      <c r="U1072" s="161"/>
      <c r="V1072" s="161"/>
      <c r="W1072" s="161"/>
      <c r="X1072" s="161"/>
      <c r="Y1072" s="161"/>
      <c r="Z1072" s="161"/>
      <c r="AA1072" s="161"/>
      <c r="AB1072" s="161"/>
      <c r="AC1072" s="161"/>
      <c r="AD1072" s="161"/>
    </row>
    <row r="1073" spans="1:30" s="157" customFormat="1" ht="24.95" customHeight="1">
      <c r="A1073" s="257"/>
      <c r="B1073" s="258"/>
      <c r="C1073" s="161"/>
      <c r="D1073" s="155"/>
      <c r="E1073" s="258"/>
      <c r="F1073" s="161"/>
      <c r="G1073" s="161"/>
      <c r="Q1073" s="159"/>
      <c r="R1073" s="160"/>
      <c r="S1073" s="160"/>
      <c r="T1073" s="160"/>
      <c r="U1073" s="161"/>
      <c r="V1073" s="161"/>
      <c r="W1073" s="161"/>
      <c r="X1073" s="161"/>
      <c r="Y1073" s="161"/>
      <c r="Z1073" s="161"/>
      <c r="AA1073" s="161"/>
      <c r="AB1073" s="161"/>
      <c r="AC1073" s="161"/>
      <c r="AD1073" s="161"/>
    </row>
    <row r="1074" spans="1:30" s="157" customFormat="1" ht="24.95" customHeight="1">
      <c r="A1074" s="257"/>
      <c r="B1074" s="258"/>
      <c r="C1074" s="161"/>
      <c r="D1074" s="155"/>
      <c r="E1074" s="258"/>
      <c r="F1074" s="161"/>
      <c r="G1074" s="161"/>
      <c r="Q1074" s="159"/>
      <c r="R1074" s="160"/>
      <c r="S1074" s="160"/>
      <c r="T1074" s="160"/>
      <c r="U1074" s="161"/>
      <c r="V1074" s="161"/>
      <c r="W1074" s="161"/>
      <c r="X1074" s="161"/>
      <c r="Y1074" s="161"/>
      <c r="Z1074" s="161"/>
      <c r="AA1074" s="161"/>
      <c r="AB1074" s="161"/>
      <c r="AC1074" s="161"/>
      <c r="AD1074" s="161"/>
    </row>
    <row r="1075" spans="1:30" s="157" customFormat="1" ht="24.95" customHeight="1">
      <c r="A1075" s="257"/>
      <c r="B1075" s="258"/>
      <c r="C1075" s="161"/>
      <c r="D1075" s="155"/>
      <c r="E1075" s="258"/>
      <c r="F1075" s="161"/>
      <c r="G1075" s="161"/>
      <c r="Q1075" s="159"/>
      <c r="R1075" s="160"/>
      <c r="S1075" s="160"/>
      <c r="T1075" s="160"/>
      <c r="U1075" s="161"/>
      <c r="V1075" s="161"/>
      <c r="W1075" s="161"/>
      <c r="X1075" s="161"/>
      <c r="Y1075" s="161"/>
      <c r="Z1075" s="161"/>
      <c r="AA1075" s="161"/>
      <c r="AB1075" s="161"/>
      <c r="AC1075" s="161"/>
      <c r="AD1075" s="161"/>
    </row>
    <row r="1076" spans="1:30" s="157" customFormat="1" ht="24.95" customHeight="1">
      <c r="A1076" s="257"/>
      <c r="B1076" s="258"/>
      <c r="C1076" s="161"/>
      <c r="D1076" s="155"/>
      <c r="E1076" s="258"/>
      <c r="F1076" s="161"/>
      <c r="G1076" s="161"/>
      <c r="Q1076" s="159"/>
      <c r="R1076" s="160"/>
      <c r="S1076" s="160"/>
      <c r="T1076" s="160"/>
      <c r="U1076" s="161"/>
      <c r="V1076" s="161"/>
      <c r="W1076" s="161"/>
      <c r="X1076" s="161"/>
      <c r="Y1076" s="161"/>
      <c r="Z1076" s="161"/>
      <c r="AA1076" s="161"/>
      <c r="AB1076" s="161"/>
      <c r="AC1076" s="161"/>
      <c r="AD1076" s="161"/>
    </row>
    <row r="1077" spans="1:30" s="157" customFormat="1" ht="24.95" customHeight="1">
      <c r="A1077" s="257"/>
      <c r="B1077" s="258"/>
      <c r="C1077" s="161"/>
      <c r="D1077" s="155"/>
      <c r="E1077" s="258"/>
      <c r="F1077" s="161"/>
      <c r="G1077" s="161"/>
      <c r="Q1077" s="159"/>
      <c r="R1077" s="160"/>
      <c r="S1077" s="160"/>
      <c r="T1077" s="160"/>
      <c r="U1077" s="161"/>
      <c r="V1077" s="161"/>
      <c r="W1077" s="161"/>
      <c r="X1077" s="161"/>
      <c r="Y1077" s="161"/>
      <c r="Z1077" s="161"/>
      <c r="AA1077" s="161"/>
      <c r="AB1077" s="161"/>
      <c r="AC1077" s="161"/>
      <c r="AD1077" s="161"/>
    </row>
    <row r="1078" spans="1:30" s="157" customFormat="1" ht="24.95" customHeight="1">
      <c r="A1078" s="257"/>
      <c r="B1078" s="258"/>
      <c r="C1078" s="161"/>
      <c r="D1078" s="155"/>
      <c r="E1078" s="258"/>
      <c r="F1078" s="161"/>
      <c r="G1078" s="161"/>
      <c r="Q1078" s="159"/>
      <c r="R1078" s="160"/>
      <c r="S1078" s="160"/>
      <c r="T1078" s="160"/>
      <c r="U1078" s="161"/>
      <c r="V1078" s="161"/>
      <c r="W1078" s="161"/>
      <c r="X1078" s="161"/>
      <c r="Y1078" s="161"/>
      <c r="Z1078" s="161"/>
      <c r="AA1078" s="161"/>
      <c r="AB1078" s="161"/>
      <c r="AC1078" s="161"/>
      <c r="AD1078" s="161"/>
    </row>
    <row r="1079" spans="1:30" s="157" customFormat="1" ht="24.95" customHeight="1">
      <c r="A1079" s="257"/>
      <c r="B1079" s="258"/>
      <c r="C1079" s="161"/>
      <c r="D1079" s="155"/>
      <c r="E1079" s="258"/>
      <c r="F1079" s="161"/>
      <c r="G1079" s="161"/>
      <c r="Q1079" s="159"/>
      <c r="R1079" s="160"/>
      <c r="S1079" s="160"/>
      <c r="T1079" s="160"/>
      <c r="U1079" s="161"/>
      <c r="V1079" s="161"/>
      <c r="W1079" s="161"/>
      <c r="X1079" s="161"/>
      <c r="Y1079" s="161"/>
      <c r="Z1079" s="161"/>
      <c r="AA1079" s="161"/>
      <c r="AB1079" s="161"/>
      <c r="AC1079" s="161"/>
      <c r="AD1079" s="161"/>
    </row>
    <row r="1080" spans="1:30" s="157" customFormat="1" ht="24.95" customHeight="1">
      <c r="A1080" s="257"/>
      <c r="B1080" s="258"/>
      <c r="C1080" s="161"/>
      <c r="D1080" s="155"/>
      <c r="E1080" s="258"/>
      <c r="F1080" s="161"/>
      <c r="G1080" s="161"/>
      <c r="Q1080" s="159"/>
      <c r="R1080" s="160"/>
      <c r="S1080" s="160"/>
      <c r="T1080" s="160"/>
      <c r="U1080" s="161"/>
      <c r="V1080" s="161"/>
      <c r="W1080" s="161"/>
      <c r="X1080" s="161"/>
      <c r="Y1080" s="161"/>
      <c r="Z1080" s="161"/>
      <c r="AA1080" s="161"/>
      <c r="AB1080" s="161"/>
      <c r="AC1080" s="161"/>
      <c r="AD1080" s="161"/>
    </row>
    <row r="1081" spans="1:30" s="157" customFormat="1" ht="24.95" customHeight="1">
      <c r="A1081" s="257"/>
      <c r="B1081" s="258"/>
      <c r="C1081" s="161"/>
      <c r="D1081" s="155"/>
      <c r="E1081" s="258"/>
      <c r="F1081" s="161"/>
      <c r="G1081" s="161"/>
      <c r="Q1081" s="159"/>
      <c r="R1081" s="160"/>
      <c r="S1081" s="160"/>
      <c r="T1081" s="160"/>
      <c r="U1081" s="161"/>
      <c r="V1081" s="161"/>
      <c r="W1081" s="161"/>
      <c r="X1081" s="161"/>
      <c r="Y1081" s="161"/>
      <c r="Z1081" s="161"/>
      <c r="AA1081" s="161"/>
      <c r="AB1081" s="161"/>
      <c r="AC1081" s="161"/>
      <c r="AD1081" s="161"/>
    </row>
    <row r="1082" spans="1:30" s="157" customFormat="1" ht="24.95" customHeight="1">
      <c r="A1082" s="257"/>
      <c r="B1082" s="258"/>
      <c r="C1082" s="161"/>
      <c r="D1082" s="155"/>
      <c r="E1082" s="258"/>
      <c r="F1082" s="161"/>
      <c r="G1082" s="161"/>
      <c r="Q1082" s="159"/>
      <c r="R1082" s="160"/>
      <c r="S1082" s="160"/>
      <c r="T1082" s="160"/>
      <c r="U1082" s="161"/>
      <c r="V1082" s="161"/>
      <c r="W1082" s="161"/>
      <c r="X1082" s="161"/>
      <c r="Y1082" s="161"/>
      <c r="Z1082" s="161"/>
      <c r="AA1082" s="161"/>
      <c r="AB1082" s="161"/>
      <c r="AC1082" s="161"/>
      <c r="AD1082" s="161"/>
    </row>
    <row r="1083" spans="1:30" s="157" customFormat="1" ht="24.95" customHeight="1">
      <c r="A1083" s="257"/>
      <c r="B1083" s="258"/>
      <c r="C1083" s="161"/>
      <c r="D1083" s="155"/>
      <c r="E1083" s="258"/>
      <c r="F1083" s="161"/>
      <c r="G1083" s="161"/>
      <c r="Q1083" s="159"/>
      <c r="R1083" s="160"/>
      <c r="S1083" s="160"/>
      <c r="T1083" s="160"/>
      <c r="U1083" s="161"/>
      <c r="V1083" s="161"/>
      <c r="W1083" s="161"/>
      <c r="X1083" s="161"/>
      <c r="Y1083" s="161"/>
      <c r="Z1083" s="161"/>
      <c r="AA1083" s="161"/>
      <c r="AB1083" s="161"/>
      <c r="AC1083" s="161"/>
      <c r="AD1083" s="161"/>
    </row>
    <row r="1084" spans="1:30" s="157" customFormat="1" ht="24.95" customHeight="1">
      <c r="A1084" s="257"/>
      <c r="B1084" s="258"/>
      <c r="C1084" s="161"/>
      <c r="D1084" s="155"/>
      <c r="E1084" s="258"/>
      <c r="F1084" s="161"/>
      <c r="G1084" s="161"/>
      <c r="Q1084" s="159"/>
      <c r="R1084" s="160"/>
      <c r="S1084" s="160"/>
      <c r="T1084" s="160"/>
      <c r="U1084" s="161"/>
      <c r="V1084" s="161"/>
      <c r="W1084" s="161"/>
      <c r="X1084" s="161"/>
      <c r="Y1084" s="161"/>
      <c r="Z1084" s="161"/>
      <c r="AA1084" s="161"/>
      <c r="AB1084" s="161"/>
      <c r="AC1084" s="161"/>
      <c r="AD1084" s="161"/>
    </row>
    <row r="1085" spans="1:30" s="157" customFormat="1" ht="24.95" customHeight="1">
      <c r="A1085" s="257"/>
      <c r="B1085" s="258"/>
      <c r="C1085" s="161"/>
      <c r="D1085" s="155"/>
      <c r="E1085" s="258"/>
      <c r="F1085" s="161"/>
      <c r="G1085" s="161"/>
      <c r="Q1085" s="159"/>
      <c r="R1085" s="160"/>
      <c r="S1085" s="160"/>
      <c r="T1085" s="160"/>
      <c r="U1085" s="161"/>
      <c r="V1085" s="161"/>
      <c r="W1085" s="161"/>
      <c r="X1085" s="161"/>
      <c r="Y1085" s="161"/>
      <c r="Z1085" s="161"/>
      <c r="AA1085" s="161"/>
      <c r="AB1085" s="161"/>
      <c r="AC1085" s="161"/>
      <c r="AD1085" s="161"/>
    </row>
    <row r="1086" spans="1:30" s="157" customFormat="1" ht="24.95" customHeight="1">
      <c r="A1086" s="257"/>
      <c r="B1086" s="258"/>
      <c r="C1086" s="161"/>
      <c r="D1086" s="155"/>
      <c r="E1086" s="258"/>
      <c r="F1086" s="161"/>
      <c r="G1086" s="161"/>
      <c r="Q1086" s="159"/>
      <c r="R1086" s="160"/>
      <c r="S1086" s="160"/>
      <c r="T1086" s="160"/>
      <c r="U1086" s="161"/>
      <c r="V1086" s="161"/>
      <c r="W1086" s="161"/>
      <c r="X1086" s="161"/>
      <c r="Y1086" s="161"/>
      <c r="Z1086" s="161"/>
      <c r="AA1086" s="161"/>
      <c r="AB1086" s="161"/>
      <c r="AC1086" s="161"/>
      <c r="AD1086" s="161"/>
    </row>
    <row r="1087" spans="1:30" s="157" customFormat="1" ht="24.95" customHeight="1">
      <c r="A1087" s="257"/>
      <c r="B1087" s="258"/>
      <c r="C1087" s="161"/>
      <c r="D1087" s="155"/>
      <c r="E1087" s="258"/>
      <c r="F1087" s="161"/>
      <c r="G1087" s="161"/>
      <c r="Q1087" s="159"/>
      <c r="R1087" s="160"/>
      <c r="S1087" s="160"/>
      <c r="T1087" s="160"/>
      <c r="U1087" s="161"/>
      <c r="V1087" s="161"/>
      <c r="W1087" s="161"/>
      <c r="X1087" s="161"/>
      <c r="Y1087" s="161"/>
      <c r="Z1087" s="161"/>
      <c r="AA1087" s="161"/>
      <c r="AB1087" s="161"/>
      <c r="AC1087" s="161"/>
      <c r="AD1087" s="161"/>
    </row>
    <row r="1088" spans="1:30" s="157" customFormat="1" ht="24.95" customHeight="1">
      <c r="A1088" s="257"/>
      <c r="B1088" s="258"/>
      <c r="C1088" s="161"/>
      <c r="D1088" s="155"/>
      <c r="E1088" s="258"/>
      <c r="F1088" s="161"/>
      <c r="G1088" s="161"/>
      <c r="Q1088" s="159"/>
      <c r="R1088" s="160"/>
      <c r="S1088" s="160"/>
      <c r="T1088" s="160"/>
      <c r="U1088" s="161"/>
      <c r="V1088" s="161"/>
      <c r="W1088" s="161"/>
      <c r="X1088" s="161"/>
      <c r="Y1088" s="161"/>
      <c r="Z1088" s="161"/>
      <c r="AA1088" s="161"/>
      <c r="AB1088" s="161"/>
      <c r="AC1088" s="161"/>
      <c r="AD1088" s="161"/>
    </row>
    <row r="1089" spans="1:30" s="157" customFormat="1" ht="24.95" customHeight="1">
      <c r="A1089" s="257"/>
      <c r="B1089" s="258"/>
      <c r="C1089" s="161"/>
      <c r="D1089" s="155"/>
      <c r="E1089" s="258"/>
      <c r="F1089" s="161"/>
      <c r="G1089" s="161"/>
      <c r="Q1089" s="159"/>
      <c r="R1089" s="160"/>
      <c r="S1089" s="160"/>
      <c r="T1089" s="160"/>
      <c r="U1089" s="161"/>
      <c r="V1089" s="161"/>
      <c r="W1089" s="161"/>
      <c r="X1089" s="161"/>
      <c r="Y1089" s="161"/>
      <c r="Z1089" s="161"/>
      <c r="AA1089" s="161"/>
      <c r="AB1089" s="161"/>
      <c r="AC1089" s="161"/>
      <c r="AD1089" s="161"/>
    </row>
    <row r="1090" spans="1:30" s="157" customFormat="1" ht="24.95" customHeight="1">
      <c r="A1090" s="257"/>
      <c r="B1090" s="258"/>
      <c r="C1090" s="161"/>
      <c r="D1090" s="155"/>
      <c r="E1090" s="258"/>
      <c r="F1090" s="161"/>
      <c r="G1090" s="161"/>
      <c r="Q1090" s="159"/>
      <c r="R1090" s="160"/>
      <c r="S1090" s="160"/>
      <c r="T1090" s="160"/>
      <c r="U1090" s="161"/>
      <c r="V1090" s="161"/>
      <c r="W1090" s="161"/>
      <c r="X1090" s="161"/>
      <c r="Y1090" s="161"/>
      <c r="Z1090" s="161"/>
      <c r="AA1090" s="161"/>
      <c r="AB1090" s="161"/>
      <c r="AC1090" s="161"/>
      <c r="AD1090" s="161"/>
    </row>
    <row r="1091" spans="1:30" s="157" customFormat="1" ht="24.95" customHeight="1">
      <c r="A1091" s="257"/>
      <c r="B1091" s="258"/>
      <c r="C1091" s="161"/>
      <c r="D1091" s="155"/>
      <c r="E1091" s="258"/>
      <c r="F1091" s="161"/>
      <c r="G1091" s="161"/>
      <c r="Q1091" s="159"/>
      <c r="R1091" s="160"/>
      <c r="S1091" s="160"/>
      <c r="T1091" s="160"/>
      <c r="U1091" s="161"/>
      <c r="V1091" s="161"/>
      <c r="W1091" s="161"/>
      <c r="X1091" s="161"/>
      <c r="Y1091" s="161"/>
      <c r="Z1091" s="161"/>
      <c r="AA1091" s="161"/>
      <c r="AB1091" s="161"/>
      <c r="AC1091" s="161"/>
      <c r="AD1091" s="161"/>
    </row>
    <row r="1092" spans="1:30" s="157" customFormat="1" ht="24.95" customHeight="1">
      <c r="A1092" s="257"/>
      <c r="B1092" s="258"/>
      <c r="C1092" s="161"/>
      <c r="D1092" s="155"/>
      <c r="E1092" s="258"/>
      <c r="F1092" s="161"/>
      <c r="G1092" s="161"/>
      <c r="Q1092" s="159"/>
      <c r="R1092" s="160"/>
      <c r="S1092" s="160"/>
      <c r="T1092" s="160"/>
      <c r="U1092" s="161"/>
      <c r="V1092" s="161"/>
      <c r="W1092" s="161"/>
      <c r="X1092" s="161"/>
      <c r="Y1092" s="161"/>
      <c r="Z1092" s="161"/>
      <c r="AA1092" s="161"/>
      <c r="AB1092" s="161"/>
      <c r="AC1092" s="161"/>
      <c r="AD1092" s="161"/>
    </row>
    <row r="1093" spans="1:30" s="157" customFormat="1" ht="24.95" customHeight="1">
      <c r="A1093" s="257"/>
      <c r="B1093" s="258"/>
      <c r="C1093" s="161"/>
      <c r="D1093" s="155"/>
      <c r="E1093" s="258"/>
      <c r="F1093" s="161"/>
      <c r="G1093" s="161"/>
      <c r="Q1093" s="159"/>
      <c r="R1093" s="160"/>
      <c r="S1093" s="160"/>
      <c r="T1093" s="160"/>
      <c r="U1093" s="161"/>
      <c r="V1093" s="161"/>
      <c r="W1093" s="161"/>
      <c r="X1093" s="161"/>
      <c r="Y1093" s="161"/>
      <c r="Z1093" s="161"/>
      <c r="AA1093" s="161"/>
      <c r="AB1093" s="161"/>
      <c r="AC1093" s="161"/>
      <c r="AD1093" s="161"/>
    </row>
    <row r="1094" spans="1:30" s="157" customFormat="1" ht="24.95" customHeight="1">
      <c r="A1094" s="257"/>
      <c r="B1094" s="258"/>
      <c r="C1094" s="161"/>
      <c r="D1094" s="155"/>
      <c r="E1094" s="258"/>
      <c r="F1094" s="161"/>
      <c r="G1094" s="161"/>
      <c r="Q1094" s="159"/>
      <c r="R1094" s="160"/>
      <c r="S1094" s="160"/>
      <c r="T1094" s="160"/>
      <c r="U1094" s="161"/>
      <c r="V1094" s="161"/>
      <c r="W1094" s="161"/>
      <c r="X1094" s="161"/>
      <c r="Y1094" s="161"/>
      <c r="Z1094" s="161"/>
      <c r="AA1094" s="161"/>
      <c r="AB1094" s="161"/>
      <c r="AC1094" s="161"/>
      <c r="AD1094" s="161"/>
    </row>
    <row r="1095" spans="1:30" s="157" customFormat="1" ht="24.95" customHeight="1">
      <c r="A1095" s="257"/>
      <c r="B1095" s="258"/>
      <c r="C1095" s="161"/>
      <c r="D1095" s="155"/>
      <c r="E1095" s="258"/>
      <c r="F1095" s="161"/>
      <c r="G1095" s="161"/>
      <c r="Q1095" s="159"/>
      <c r="R1095" s="160"/>
      <c r="S1095" s="160"/>
      <c r="T1095" s="160"/>
      <c r="U1095" s="161"/>
      <c r="V1095" s="161"/>
      <c r="W1095" s="161"/>
      <c r="X1095" s="161"/>
      <c r="Y1095" s="161"/>
      <c r="Z1095" s="161"/>
      <c r="AA1095" s="161"/>
      <c r="AB1095" s="161"/>
      <c r="AC1095" s="161"/>
      <c r="AD1095" s="161"/>
    </row>
    <row r="1096" spans="1:30" s="157" customFormat="1" ht="24.95" customHeight="1">
      <c r="A1096" s="257"/>
      <c r="B1096" s="258"/>
      <c r="C1096" s="161"/>
      <c r="D1096" s="155"/>
      <c r="E1096" s="258"/>
      <c r="F1096" s="161"/>
      <c r="G1096" s="161"/>
      <c r="Q1096" s="159"/>
      <c r="R1096" s="160"/>
      <c r="S1096" s="160"/>
      <c r="T1096" s="160"/>
      <c r="U1096" s="161"/>
      <c r="V1096" s="161"/>
      <c r="W1096" s="161"/>
      <c r="X1096" s="161"/>
      <c r="Y1096" s="161"/>
      <c r="Z1096" s="161"/>
      <c r="AA1096" s="161"/>
      <c r="AB1096" s="161"/>
      <c r="AC1096" s="161"/>
      <c r="AD1096" s="161"/>
    </row>
    <row r="1097" spans="1:30" s="157" customFormat="1" ht="24.95" customHeight="1">
      <c r="A1097" s="257"/>
      <c r="B1097" s="258"/>
      <c r="C1097" s="161"/>
      <c r="D1097" s="155"/>
      <c r="E1097" s="258"/>
      <c r="F1097" s="161"/>
      <c r="G1097" s="161"/>
      <c r="Q1097" s="159"/>
      <c r="R1097" s="160"/>
      <c r="S1097" s="160"/>
      <c r="T1097" s="160"/>
      <c r="U1097" s="161"/>
      <c r="V1097" s="161"/>
      <c r="W1097" s="161"/>
      <c r="X1097" s="161"/>
      <c r="Y1097" s="161"/>
      <c r="Z1097" s="161"/>
      <c r="AA1097" s="161"/>
      <c r="AB1097" s="161"/>
      <c r="AC1097" s="161"/>
      <c r="AD1097" s="161"/>
    </row>
    <row r="1098" spans="1:30" s="157" customFormat="1" ht="24.95" customHeight="1">
      <c r="A1098" s="257"/>
      <c r="B1098" s="258"/>
      <c r="C1098" s="161"/>
      <c r="D1098" s="155"/>
      <c r="E1098" s="258"/>
      <c r="F1098" s="161"/>
      <c r="G1098" s="161"/>
      <c r="Q1098" s="159"/>
      <c r="R1098" s="160"/>
      <c r="S1098" s="160"/>
      <c r="T1098" s="160"/>
      <c r="U1098" s="161"/>
      <c r="V1098" s="161"/>
      <c r="W1098" s="161"/>
      <c r="X1098" s="161"/>
      <c r="Y1098" s="161"/>
      <c r="Z1098" s="161"/>
      <c r="AA1098" s="161"/>
      <c r="AB1098" s="161"/>
      <c r="AC1098" s="161"/>
      <c r="AD1098" s="161"/>
    </row>
    <row r="1099" spans="1:30" s="157" customFormat="1" ht="24.95" customHeight="1">
      <c r="A1099" s="257"/>
      <c r="B1099" s="258"/>
      <c r="C1099" s="161"/>
      <c r="D1099" s="155"/>
      <c r="E1099" s="258"/>
      <c r="F1099" s="161"/>
      <c r="G1099" s="161"/>
      <c r="Q1099" s="159"/>
      <c r="R1099" s="160"/>
      <c r="S1099" s="160"/>
      <c r="T1099" s="160"/>
      <c r="U1099" s="161"/>
      <c r="V1099" s="161"/>
      <c r="W1099" s="161"/>
      <c r="X1099" s="161"/>
      <c r="Y1099" s="161"/>
      <c r="Z1099" s="161"/>
      <c r="AA1099" s="161"/>
      <c r="AB1099" s="161"/>
      <c r="AC1099" s="161"/>
      <c r="AD1099" s="161"/>
    </row>
    <row r="1100" spans="1:30" s="157" customFormat="1" ht="24.95" customHeight="1">
      <c r="A1100" s="257"/>
      <c r="B1100" s="258"/>
      <c r="C1100" s="161"/>
      <c r="D1100" s="155"/>
      <c r="E1100" s="258"/>
      <c r="F1100" s="161"/>
      <c r="G1100" s="161"/>
      <c r="Q1100" s="159"/>
      <c r="R1100" s="160"/>
      <c r="S1100" s="160"/>
      <c r="T1100" s="160"/>
      <c r="U1100" s="161"/>
      <c r="V1100" s="161"/>
      <c r="W1100" s="161"/>
      <c r="X1100" s="161"/>
      <c r="Y1100" s="161"/>
      <c r="Z1100" s="161"/>
      <c r="AA1100" s="161"/>
      <c r="AB1100" s="161"/>
      <c r="AC1100" s="161"/>
      <c r="AD1100" s="161"/>
    </row>
    <row r="1101" spans="1:30" s="157" customFormat="1" ht="24.95" customHeight="1">
      <c r="A1101" s="257"/>
      <c r="B1101" s="258"/>
      <c r="C1101" s="161"/>
      <c r="D1101" s="155"/>
      <c r="E1101" s="258"/>
      <c r="F1101" s="161"/>
      <c r="G1101" s="161"/>
      <c r="Q1101" s="159"/>
      <c r="R1101" s="160"/>
      <c r="S1101" s="160"/>
      <c r="T1101" s="160"/>
      <c r="U1101" s="161"/>
      <c r="V1101" s="161"/>
      <c r="W1101" s="161"/>
      <c r="X1101" s="161"/>
      <c r="Y1101" s="161"/>
      <c r="Z1101" s="161"/>
      <c r="AA1101" s="161"/>
      <c r="AB1101" s="161"/>
      <c r="AC1101" s="161"/>
      <c r="AD1101" s="161"/>
    </row>
    <row r="1102" spans="1:30" s="157" customFormat="1" ht="24.95" customHeight="1">
      <c r="A1102" s="257"/>
      <c r="B1102" s="258"/>
      <c r="C1102" s="161"/>
      <c r="D1102" s="155"/>
      <c r="E1102" s="258"/>
      <c r="F1102" s="161"/>
      <c r="G1102" s="161"/>
      <c r="Q1102" s="159"/>
      <c r="R1102" s="160"/>
      <c r="S1102" s="160"/>
      <c r="T1102" s="160"/>
      <c r="U1102" s="161"/>
      <c r="V1102" s="161"/>
      <c r="W1102" s="161"/>
      <c r="X1102" s="161"/>
      <c r="Y1102" s="161"/>
      <c r="Z1102" s="161"/>
      <c r="AA1102" s="161"/>
      <c r="AB1102" s="161"/>
      <c r="AC1102" s="161"/>
      <c r="AD1102" s="161"/>
    </row>
    <row r="1103" spans="1:30" s="157" customFormat="1" ht="24.95" customHeight="1">
      <c r="A1103" s="257"/>
      <c r="B1103" s="258"/>
      <c r="C1103" s="161"/>
      <c r="D1103" s="155"/>
      <c r="E1103" s="258"/>
      <c r="F1103" s="161"/>
      <c r="G1103" s="161"/>
      <c r="Q1103" s="159"/>
      <c r="R1103" s="160"/>
      <c r="S1103" s="160"/>
      <c r="T1103" s="160"/>
      <c r="U1103" s="161"/>
      <c r="V1103" s="161"/>
      <c r="W1103" s="161"/>
      <c r="X1103" s="161"/>
      <c r="Y1103" s="161"/>
      <c r="Z1103" s="161"/>
      <c r="AA1103" s="161"/>
      <c r="AB1103" s="161"/>
      <c r="AC1103" s="161"/>
      <c r="AD1103" s="161"/>
    </row>
    <row r="1104" spans="1:30" s="157" customFormat="1" ht="24.95" customHeight="1">
      <c r="A1104" s="257"/>
      <c r="B1104" s="258"/>
      <c r="C1104" s="161"/>
      <c r="D1104" s="155"/>
      <c r="E1104" s="258"/>
      <c r="F1104" s="161"/>
      <c r="G1104" s="161"/>
      <c r="Q1104" s="159"/>
      <c r="R1104" s="160"/>
      <c r="S1104" s="160"/>
      <c r="T1104" s="160"/>
      <c r="U1104" s="161"/>
      <c r="V1104" s="161"/>
      <c r="W1104" s="161"/>
      <c r="X1104" s="161"/>
      <c r="Y1104" s="161"/>
      <c r="Z1104" s="161"/>
      <c r="AA1104" s="161"/>
      <c r="AB1104" s="161"/>
      <c r="AC1104" s="161"/>
      <c r="AD1104" s="161"/>
    </row>
    <row r="1105" spans="1:30" s="157" customFormat="1" ht="24.95" customHeight="1">
      <c r="A1105" s="257"/>
      <c r="B1105" s="258"/>
      <c r="C1105" s="161"/>
      <c r="D1105" s="155"/>
      <c r="E1105" s="258"/>
      <c r="F1105" s="161"/>
      <c r="G1105" s="161"/>
      <c r="Q1105" s="159"/>
      <c r="R1105" s="160"/>
      <c r="S1105" s="160"/>
      <c r="T1105" s="160"/>
      <c r="U1105" s="161"/>
      <c r="V1105" s="161"/>
      <c r="W1105" s="161"/>
      <c r="X1105" s="161"/>
      <c r="Y1105" s="161"/>
      <c r="Z1105" s="161"/>
      <c r="AA1105" s="161"/>
      <c r="AB1105" s="161"/>
      <c r="AC1105" s="161"/>
      <c r="AD1105" s="161"/>
    </row>
    <row r="1106" spans="1:30" s="157" customFormat="1" ht="24.95" customHeight="1">
      <c r="A1106" s="257"/>
      <c r="B1106" s="258"/>
      <c r="C1106" s="161"/>
      <c r="D1106" s="155"/>
      <c r="E1106" s="258"/>
      <c r="F1106" s="161"/>
      <c r="G1106" s="161"/>
      <c r="Q1106" s="159"/>
      <c r="R1106" s="160"/>
      <c r="S1106" s="160"/>
      <c r="T1106" s="160"/>
      <c r="U1106" s="161"/>
      <c r="V1106" s="161"/>
      <c r="W1106" s="161"/>
      <c r="X1106" s="161"/>
      <c r="Y1106" s="161"/>
      <c r="Z1106" s="161"/>
      <c r="AA1106" s="161"/>
      <c r="AB1106" s="161"/>
      <c r="AC1106" s="161"/>
      <c r="AD1106" s="161"/>
    </row>
    <row r="1107" spans="1:30" s="157" customFormat="1" ht="24.95" customHeight="1">
      <c r="A1107" s="257"/>
      <c r="B1107" s="258"/>
      <c r="C1107" s="161"/>
      <c r="D1107" s="155"/>
      <c r="E1107" s="258"/>
      <c r="F1107" s="161"/>
      <c r="G1107" s="161"/>
      <c r="Q1107" s="159"/>
      <c r="R1107" s="160"/>
      <c r="S1107" s="160"/>
      <c r="T1107" s="160"/>
      <c r="U1107" s="161"/>
      <c r="V1107" s="161"/>
      <c r="W1107" s="161"/>
      <c r="X1107" s="161"/>
      <c r="Y1107" s="161"/>
      <c r="Z1107" s="161"/>
      <c r="AA1107" s="161"/>
      <c r="AB1107" s="161"/>
      <c r="AC1107" s="161"/>
      <c r="AD1107" s="161"/>
    </row>
    <row r="1108" spans="1:30" s="157" customFormat="1" ht="24.95" customHeight="1">
      <c r="A1108" s="257"/>
      <c r="B1108" s="258"/>
      <c r="C1108" s="161"/>
      <c r="D1108" s="155"/>
      <c r="E1108" s="258"/>
      <c r="F1108" s="161"/>
      <c r="G1108" s="161"/>
      <c r="Q1108" s="159"/>
      <c r="R1108" s="160"/>
      <c r="S1108" s="160"/>
      <c r="T1108" s="160"/>
      <c r="U1108" s="161"/>
      <c r="V1108" s="161"/>
      <c r="W1108" s="161"/>
      <c r="X1108" s="161"/>
      <c r="Y1108" s="161"/>
      <c r="Z1108" s="161"/>
      <c r="AA1108" s="161"/>
      <c r="AB1108" s="161"/>
      <c r="AC1108" s="161"/>
      <c r="AD1108" s="161"/>
    </row>
    <row r="1109" spans="1:30" s="157" customFormat="1" ht="24.95" customHeight="1">
      <c r="A1109" s="257"/>
      <c r="B1109" s="258"/>
      <c r="C1109" s="161"/>
      <c r="D1109" s="155"/>
      <c r="E1109" s="258"/>
      <c r="F1109" s="161"/>
      <c r="G1109" s="161"/>
      <c r="Q1109" s="159"/>
      <c r="R1109" s="160"/>
      <c r="S1109" s="160"/>
      <c r="T1109" s="160"/>
      <c r="U1109" s="161"/>
      <c r="V1109" s="161"/>
      <c r="W1109" s="161"/>
      <c r="X1109" s="161"/>
      <c r="Y1109" s="161"/>
      <c r="Z1109" s="161"/>
      <c r="AA1109" s="161"/>
      <c r="AB1109" s="161"/>
      <c r="AC1109" s="161"/>
      <c r="AD1109" s="161"/>
    </row>
    <row r="1110" spans="1:30" s="157" customFormat="1" ht="24.95" customHeight="1">
      <c r="A1110" s="257"/>
      <c r="B1110" s="258"/>
      <c r="C1110" s="161"/>
      <c r="D1110" s="155"/>
      <c r="E1110" s="258"/>
      <c r="F1110" s="161"/>
      <c r="G1110" s="161"/>
      <c r="Q1110" s="159"/>
      <c r="R1110" s="160"/>
      <c r="S1110" s="160"/>
      <c r="T1110" s="160"/>
      <c r="U1110" s="161"/>
      <c r="V1110" s="161"/>
      <c r="W1110" s="161"/>
      <c r="X1110" s="161"/>
      <c r="Y1110" s="161"/>
      <c r="Z1110" s="161"/>
      <c r="AA1110" s="161"/>
      <c r="AB1110" s="161"/>
      <c r="AC1110" s="161"/>
      <c r="AD1110" s="161"/>
    </row>
    <row r="1111" spans="1:30" s="157" customFormat="1" ht="24.95" customHeight="1">
      <c r="A1111" s="257"/>
      <c r="B1111" s="258"/>
      <c r="C1111" s="161"/>
      <c r="D1111" s="155"/>
      <c r="E1111" s="258"/>
      <c r="F1111" s="161"/>
      <c r="G1111" s="161"/>
      <c r="Q1111" s="159"/>
      <c r="R1111" s="160"/>
      <c r="S1111" s="160"/>
      <c r="T1111" s="160"/>
      <c r="U1111" s="161"/>
      <c r="V1111" s="161"/>
      <c r="W1111" s="161"/>
      <c r="X1111" s="161"/>
      <c r="Y1111" s="161"/>
      <c r="Z1111" s="161"/>
      <c r="AA1111" s="161"/>
      <c r="AB1111" s="161"/>
      <c r="AC1111" s="161"/>
      <c r="AD1111" s="161"/>
    </row>
    <row r="1112" spans="1:30" s="157" customFormat="1" ht="24.95" customHeight="1">
      <c r="A1112" s="257"/>
      <c r="B1112" s="258"/>
      <c r="C1112" s="161"/>
      <c r="D1112" s="155"/>
      <c r="E1112" s="258"/>
      <c r="F1112" s="161"/>
      <c r="G1112" s="161"/>
      <c r="Q1112" s="159"/>
      <c r="R1112" s="160"/>
      <c r="S1112" s="160"/>
      <c r="T1112" s="160"/>
      <c r="U1112" s="161"/>
      <c r="V1112" s="161"/>
      <c r="W1112" s="161"/>
      <c r="X1112" s="161"/>
      <c r="Y1112" s="161"/>
      <c r="Z1112" s="161"/>
      <c r="AA1112" s="161"/>
      <c r="AB1112" s="161"/>
      <c r="AC1112" s="161"/>
      <c r="AD1112" s="161"/>
    </row>
    <row r="1113" spans="1:30" s="157" customFormat="1" ht="24.95" customHeight="1">
      <c r="A1113" s="257"/>
      <c r="B1113" s="258"/>
      <c r="C1113" s="161"/>
      <c r="D1113" s="155"/>
      <c r="E1113" s="258"/>
      <c r="F1113" s="161"/>
      <c r="G1113" s="161"/>
      <c r="Q1113" s="159"/>
      <c r="R1113" s="160"/>
      <c r="S1113" s="160"/>
      <c r="T1113" s="160"/>
      <c r="U1113" s="161"/>
      <c r="V1113" s="161"/>
      <c r="W1113" s="161"/>
      <c r="X1113" s="161"/>
      <c r="Y1113" s="161"/>
      <c r="Z1113" s="161"/>
      <c r="AA1113" s="161"/>
      <c r="AB1113" s="161"/>
      <c r="AC1113" s="161"/>
      <c r="AD1113" s="161"/>
    </row>
    <row r="1114" spans="1:30" s="157" customFormat="1" ht="24.95" customHeight="1">
      <c r="A1114" s="257"/>
      <c r="B1114" s="258"/>
      <c r="C1114" s="161"/>
      <c r="D1114" s="155"/>
      <c r="E1114" s="258"/>
      <c r="F1114" s="161"/>
      <c r="G1114" s="161"/>
      <c r="Q1114" s="159"/>
      <c r="R1114" s="160"/>
      <c r="S1114" s="160"/>
      <c r="T1114" s="160"/>
      <c r="U1114" s="161"/>
      <c r="V1114" s="161"/>
      <c r="W1114" s="161"/>
      <c r="X1114" s="161"/>
      <c r="Y1114" s="161"/>
      <c r="Z1114" s="161"/>
      <c r="AA1114" s="161"/>
      <c r="AB1114" s="161"/>
      <c r="AC1114" s="161"/>
      <c r="AD1114" s="161"/>
    </row>
    <row r="1115" spans="1:30" s="157" customFormat="1" ht="24.95" customHeight="1">
      <c r="A1115" s="257"/>
      <c r="B1115" s="258"/>
      <c r="C1115" s="161"/>
      <c r="D1115" s="155"/>
      <c r="E1115" s="258"/>
      <c r="F1115" s="161"/>
      <c r="G1115" s="161"/>
      <c r="Q1115" s="159"/>
      <c r="R1115" s="160"/>
      <c r="S1115" s="160"/>
      <c r="T1115" s="160"/>
      <c r="U1115" s="161"/>
      <c r="V1115" s="161"/>
      <c r="W1115" s="161"/>
      <c r="X1115" s="161"/>
      <c r="Y1115" s="161"/>
      <c r="Z1115" s="161"/>
      <c r="AA1115" s="161"/>
      <c r="AB1115" s="161"/>
      <c r="AC1115" s="161"/>
      <c r="AD1115" s="161"/>
    </row>
    <row r="1116" spans="1:30" s="157" customFormat="1" ht="24.95" customHeight="1">
      <c r="A1116" s="257"/>
      <c r="B1116" s="258"/>
      <c r="C1116" s="161"/>
      <c r="D1116" s="155"/>
      <c r="E1116" s="258"/>
      <c r="F1116" s="161"/>
      <c r="G1116" s="161"/>
      <c r="Q1116" s="159"/>
      <c r="R1116" s="160"/>
      <c r="S1116" s="160"/>
      <c r="T1116" s="160"/>
      <c r="U1116" s="161"/>
      <c r="V1116" s="161"/>
      <c r="W1116" s="161"/>
      <c r="X1116" s="161"/>
      <c r="Y1116" s="161"/>
      <c r="Z1116" s="161"/>
      <c r="AA1116" s="161"/>
      <c r="AB1116" s="161"/>
      <c r="AC1116" s="161"/>
      <c r="AD1116" s="161"/>
    </row>
    <row r="1117" spans="1:30" s="157" customFormat="1" ht="24.95" customHeight="1">
      <c r="A1117" s="257"/>
      <c r="B1117" s="258"/>
      <c r="C1117" s="161"/>
      <c r="D1117" s="155"/>
      <c r="E1117" s="258"/>
      <c r="F1117" s="161"/>
      <c r="G1117" s="161"/>
      <c r="Q1117" s="159"/>
      <c r="R1117" s="160"/>
      <c r="S1117" s="160"/>
      <c r="T1117" s="160"/>
      <c r="U1117" s="161"/>
      <c r="V1117" s="161"/>
      <c r="W1117" s="161"/>
      <c r="X1117" s="161"/>
      <c r="Y1117" s="161"/>
      <c r="Z1117" s="161"/>
      <c r="AA1117" s="161"/>
      <c r="AB1117" s="161"/>
      <c r="AC1117" s="161"/>
      <c r="AD1117" s="161"/>
    </row>
    <row r="1118" spans="1:30" s="157" customFormat="1" ht="24.95" customHeight="1">
      <c r="A1118" s="257"/>
      <c r="B1118" s="258"/>
      <c r="C1118" s="161"/>
      <c r="D1118" s="155"/>
      <c r="E1118" s="258"/>
      <c r="F1118" s="161"/>
      <c r="G1118" s="161"/>
      <c r="Q1118" s="159"/>
      <c r="R1118" s="160"/>
      <c r="S1118" s="160"/>
      <c r="T1118" s="160"/>
      <c r="U1118" s="161"/>
      <c r="V1118" s="161"/>
      <c r="W1118" s="161"/>
      <c r="X1118" s="161"/>
      <c r="Y1118" s="161"/>
      <c r="Z1118" s="161"/>
      <c r="AA1118" s="161"/>
      <c r="AB1118" s="161"/>
      <c r="AC1118" s="161"/>
      <c r="AD1118" s="161"/>
    </row>
    <row r="1119" spans="1:30" s="157" customFormat="1" ht="24.95" customHeight="1">
      <c r="A1119" s="257"/>
      <c r="B1119" s="258"/>
      <c r="C1119" s="161"/>
      <c r="D1119" s="155"/>
      <c r="E1119" s="258"/>
      <c r="F1119" s="161"/>
      <c r="G1119" s="161"/>
      <c r="Q1119" s="159"/>
      <c r="R1119" s="160"/>
      <c r="S1119" s="160"/>
      <c r="T1119" s="160"/>
      <c r="U1119" s="161"/>
      <c r="V1119" s="161"/>
      <c r="W1119" s="161"/>
      <c r="X1119" s="161"/>
      <c r="Y1119" s="161"/>
      <c r="Z1119" s="161"/>
      <c r="AA1119" s="161"/>
      <c r="AB1119" s="161"/>
      <c r="AC1119" s="161"/>
      <c r="AD1119" s="161"/>
    </row>
    <row r="1120" spans="1:30" s="157" customFormat="1" ht="24.95" customHeight="1">
      <c r="A1120" s="257"/>
      <c r="B1120" s="258"/>
      <c r="C1120" s="161"/>
      <c r="D1120" s="155"/>
      <c r="E1120" s="258"/>
      <c r="F1120" s="161"/>
      <c r="G1120" s="161"/>
      <c r="Q1120" s="159"/>
      <c r="R1120" s="160"/>
      <c r="S1120" s="160"/>
      <c r="T1120" s="160"/>
      <c r="U1120" s="161"/>
      <c r="V1120" s="161"/>
      <c r="W1120" s="161"/>
      <c r="X1120" s="161"/>
      <c r="Y1120" s="161"/>
      <c r="Z1120" s="161"/>
      <c r="AA1120" s="161"/>
      <c r="AB1120" s="161"/>
      <c r="AC1120" s="161"/>
      <c r="AD1120" s="161"/>
    </row>
    <row r="1121" spans="1:30" s="157" customFormat="1" ht="24.95" customHeight="1">
      <c r="A1121" s="257"/>
      <c r="B1121" s="258"/>
      <c r="C1121" s="161"/>
      <c r="D1121" s="155"/>
      <c r="E1121" s="258"/>
      <c r="F1121" s="161"/>
      <c r="G1121" s="161"/>
      <c r="Q1121" s="159"/>
      <c r="R1121" s="160"/>
      <c r="S1121" s="160"/>
      <c r="T1121" s="160"/>
      <c r="U1121" s="161"/>
      <c r="V1121" s="161"/>
      <c r="W1121" s="161"/>
      <c r="X1121" s="161"/>
      <c r="Y1121" s="161"/>
      <c r="Z1121" s="161"/>
      <c r="AA1121" s="161"/>
      <c r="AB1121" s="161"/>
      <c r="AC1121" s="161"/>
      <c r="AD1121" s="161"/>
    </row>
    <row r="1122" spans="1:30" s="157" customFormat="1" ht="24.95" customHeight="1">
      <c r="A1122" s="257"/>
      <c r="B1122" s="258"/>
      <c r="C1122" s="161"/>
      <c r="D1122" s="155"/>
      <c r="E1122" s="258"/>
      <c r="F1122" s="161"/>
      <c r="G1122" s="161"/>
      <c r="Q1122" s="159"/>
      <c r="R1122" s="160"/>
      <c r="S1122" s="160"/>
      <c r="T1122" s="160"/>
      <c r="U1122" s="161"/>
      <c r="V1122" s="161"/>
      <c r="W1122" s="161"/>
      <c r="X1122" s="161"/>
      <c r="Y1122" s="161"/>
      <c r="Z1122" s="161"/>
      <c r="AA1122" s="161"/>
      <c r="AB1122" s="161"/>
      <c r="AC1122" s="161"/>
      <c r="AD1122" s="161"/>
    </row>
    <row r="1123" spans="1:30" s="157" customFormat="1" ht="24.95" customHeight="1">
      <c r="A1123" s="257"/>
      <c r="B1123" s="258"/>
      <c r="C1123" s="161"/>
      <c r="D1123" s="155"/>
      <c r="E1123" s="258"/>
      <c r="F1123" s="161"/>
      <c r="G1123" s="161"/>
      <c r="Q1123" s="159"/>
      <c r="R1123" s="160"/>
      <c r="S1123" s="160"/>
      <c r="T1123" s="160"/>
      <c r="U1123" s="161"/>
      <c r="V1123" s="161"/>
      <c r="W1123" s="161"/>
      <c r="X1123" s="161"/>
      <c r="Y1123" s="161"/>
      <c r="Z1123" s="161"/>
      <c r="AA1123" s="161"/>
      <c r="AB1123" s="161"/>
      <c r="AC1123" s="161"/>
      <c r="AD1123" s="161"/>
    </row>
    <row r="1124" spans="1:30" s="157" customFormat="1" ht="24.95" customHeight="1">
      <c r="A1124" s="257"/>
      <c r="B1124" s="258"/>
      <c r="C1124" s="161"/>
      <c r="D1124" s="155"/>
      <c r="E1124" s="258"/>
      <c r="F1124" s="161"/>
      <c r="G1124" s="161"/>
      <c r="Q1124" s="159"/>
      <c r="R1124" s="160"/>
      <c r="S1124" s="160"/>
      <c r="T1124" s="160"/>
      <c r="U1124" s="161"/>
      <c r="V1124" s="161"/>
      <c r="W1124" s="161"/>
      <c r="X1124" s="161"/>
      <c r="Y1124" s="161"/>
      <c r="Z1124" s="161"/>
      <c r="AA1124" s="161"/>
      <c r="AB1124" s="161"/>
      <c r="AC1124" s="161"/>
      <c r="AD1124" s="161"/>
    </row>
    <row r="1125" spans="1:30" s="157" customFormat="1" ht="24.95" customHeight="1">
      <c r="A1125" s="257"/>
      <c r="B1125" s="258"/>
      <c r="C1125" s="161"/>
      <c r="D1125" s="155"/>
      <c r="E1125" s="258"/>
      <c r="F1125" s="161"/>
      <c r="G1125" s="161"/>
      <c r="Q1125" s="159"/>
      <c r="R1125" s="160"/>
      <c r="S1125" s="160"/>
      <c r="T1125" s="160"/>
      <c r="U1125" s="161"/>
      <c r="V1125" s="161"/>
      <c r="W1125" s="161"/>
      <c r="X1125" s="161"/>
      <c r="Y1125" s="161"/>
      <c r="Z1125" s="161"/>
      <c r="AA1125" s="161"/>
      <c r="AB1125" s="161"/>
      <c r="AC1125" s="161"/>
      <c r="AD1125" s="161"/>
    </row>
    <row r="1126" spans="1:30" s="157" customFormat="1" ht="24.95" customHeight="1">
      <c r="A1126" s="257"/>
      <c r="B1126" s="258"/>
      <c r="C1126" s="161"/>
      <c r="D1126" s="155"/>
      <c r="E1126" s="258"/>
      <c r="F1126" s="161"/>
      <c r="G1126" s="161"/>
      <c r="Q1126" s="159"/>
      <c r="R1126" s="160"/>
      <c r="S1126" s="160"/>
      <c r="T1126" s="160"/>
      <c r="U1126" s="161"/>
      <c r="V1126" s="161"/>
      <c r="W1126" s="161"/>
      <c r="X1126" s="161"/>
      <c r="Y1126" s="161"/>
      <c r="Z1126" s="161"/>
      <c r="AA1126" s="161"/>
      <c r="AB1126" s="161"/>
      <c r="AC1126" s="161"/>
      <c r="AD1126" s="161"/>
    </row>
    <row r="1127" spans="1:30" s="157" customFormat="1" ht="24.95" customHeight="1">
      <c r="A1127" s="257"/>
      <c r="B1127" s="258"/>
      <c r="C1127" s="161"/>
      <c r="D1127" s="155"/>
      <c r="E1127" s="258"/>
      <c r="F1127" s="161"/>
      <c r="G1127" s="161"/>
      <c r="Q1127" s="159"/>
      <c r="R1127" s="160"/>
      <c r="S1127" s="160"/>
      <c r="T1127" s="160"/>
      <c r="U1127" s="161"/>
      <c r="V1127" s="161"/>
      <c r="W1127" s="161"/>
      <c r="X1127" s="161"/>
      <c r="Y1127" s="161"/>
      <c r="Z1127" s="161"/>
      <c r="AA1127" s="161"/>
      <c r="AB1127" s="161"/>
      <c r="AC1127" s="161"/>
      <c r="AD1127" s="161"/>
    </row>
    <row r="1128" spans="1:30" s="157" customFormat="1" ht="24.95" customHeight="1">
      <c r="A1128" s="257"/>
      <c r="B1128" s="258"/>
      <c r="C1128" s="161"/>
      <c r="D1128" s="155"/>
      <c r="E1128" s="258"/>
      <c r="F1128" s="161"/>
      <c r="G1128" s="161"/>
      <c r="Q1128" s="159"/>
      <c r="R1128" s="160"/>
      <c r="S1128" s="160"/>
      <c r="T1128" s="160"/>
      <c r="U1128" s="161"/>
      <c r="V1128" s="161"/>
      <c r="W1128" s="161"/>
      <c r="X1128" s="161"/>
      <c r="Y1128" s="161"/>
      <c r="Z1128" s="161"/>
      <c r="AA1128" s="161"/>
      <c r="AB1128" s="161"/>
      <c r="AC1128" s="161"/>
      <c r="AD1128" s="161"/>
    </row>
    <row r="1129" spans="1:30" s="157" customFormat="1" ht="24.95" customHeight="1">
      <c r="A1129" s="257"/>
      <c r="B1129" s="258"/>
      <c r="C1129" s="161"/>
      <c r="D1129" s="155"/>
      <c r="E1129" s="258"/>
      <c r="F1129" s="161"/>
      <c r="G1129" s="161"/>
      <c r="Q1129" s="159"/>
      <c r="R1129" s="160"/>
      <c r="S1129" s="160"/>
      <c r="T1129" s="160"/>
      <c r="U1129" s="161"/>
      <c r="V1129" s="161"/>
      <c r="W1129" s="161"/>
      <c r="X1129" s="161"/>
      <c r="Y1129" s="161"/>
      <c r="Z1129" s="161"/>
      <c r="AA1129" s="161"/>
      <c r="AB1129" s="161"/>
      <c r="AC1129" s="161"/>
      <c r="AD1129" s="161"/>
    </row>
    <row r="1130" spans="1:30" s="157" customFormat="1" ht="24.95" customHeight="1">
      <c r="A1130" s="257"/>
      <c r="B1130" s="258"/>
      <c r="C1130" s="161"/>
      <c r="D1130" s="155"/>
      <c r="E1130" s="258"/>
      <c r="F1130" s="161"/>
      <c r="G1130" s="161"/>
      <c r="Q1130" s="159"/>
      <c r="R1130" s="160"/>
      <c r="S1130" s="160"/>
      <c r="T1130" s="160"/>
      <c r="U1130" s="161"/>
      <c r="V1130" s="161"/>
      <c r="W1130" s="161"/>
      <c r="X1130" s="161"/>
      <c r="Y1130" s="161"/>
      <c r="Z1130" s="161"/>
      <c r="AA1130" s="161"/>
      <c r="AB1130" s="161"/>
      <c r="AC1130" s="161"/>
      <c r="AD1130" s="161"/>
    </row>
    <row r="1131" spans="1:30" s="157" customFormat="1" ht="24.95" customHeight="1">
      <c r="A1131" s="257"/>
      <c r="B1131" s="258"/>
      <c r="C1131" s="161"/>
      <c r="D1131" s="155"/>
      <c r="E1131" s="258"/>
      <c r="F1131" s="161"/>
      <c r="G1131" s="161"/>
      <c r="Q1131" s="159"/>
      <c r="R1131" s="160"/>
      <c r="S1131" s="160"/>
      <c r="T1131" s="160"/>
      <c r="U1131" s="161"/>
      <c r="V1131" s="161"/>
      <c r="W1131" s="161"/>
      <c r="X1131" s="161"/>
      <c r="Y1131" s="161"/>
      <c r="Z1131" s="161"/>
      <c r="AA1131" s="161"/>
      <c r="AB1131" s="161"/>
      <c r="AC1131" s="161"/>
      <c r="AD1131" s="161"/>
    </row>
    <row r="1132" spans="1:30" s="157" customFormat="1" ht="24.95" customHeight="1">
      <c r="A1132" s="257"/>
      <c r="B1132" s="258"/>
      <c r="C1132" s="161"/>
      <c r="D1132" s="155"/>
      <c r="E1132" s="258"/>
      <c r="F1132" s="161"/>
      <c r="G1132" s="161"/>
      <c r="Q1132" s="159"/>
      <c r="R1132" s="160"/>
      <c r="S1132" s="160"/>
      <c r="T1132" s="160"/>
      <c r="U1132" s="161"/>
      <c r="V1132" s="161"/>
      <c r="W1132" s="161"/>
      <c r="X1132" s="161"/>
      <c r="Y1132" s="161"/>
      <c r="Z1132" s="161"/>
      <c r="AA1132" s="161"/>
      <c r="AB1132" s="161"/>
      <c r="AC1132" s="161"/>
      <c r="AD1132" s="161"/>
    </row>
    <row r="1133" spans="1:30" s="157" customFormat="1" ht="24.95" customHeight="1">
      <c r="A1133" s="257"/>
      <c r="B1133" s="258"/>
      <c r="C1133" s="161"/>
      <c r="D1133" s="155"/>
      <c r="E1133" s="258"/>
      <c r="F1133" s="161"/>
      <c r="G1133" s="161"/>
      <c r="Q1133" s="159"/>
      <c r="R1133" s="160"/>
      <c r="S1133" s="160"/>
      <c r="T1133" s="160"/>
      <c r="U1133" s="161"/>
      <c r="V1133" s="161"/>
      <c r="W1133" s="161"/>
      <c r="X1133" s="161"/>
      <c r="Y1133" s="161"/>
      <c r="Z1133" s="161"/>
      <c r="AA1133" s="161"/>
      <c r="AB1133" s="161"/>
      <c r="AC1133" s="161"/>
      <c r="AD1133" s="161"/>
    </row>
    <row r="1134" spans="1:30" s="157" customFormat="1" ht="24.95" customHeight="1">
      <c r="A1134" s="257"/>
      <c r="B1134" s="258"/>
      <c r="C1134" s="161"/>
      <c r="D1134" s="155"/>
      <c r="E1134" s="258"/>
      <c r="F1134" s="161"/>
      <c r="G1134" s="161"/>
      <c r="Q1134" s="159"/>
      <c r="R1134" s="160"/>
      <c r="S1134" s="160"/>
      <c r="T1134" s="160"/>
      <c r="U1134" s="161"/>
      <c r="V1134" s="161"/>
      <c r="W1134" s="161"/>
      <c r="X1134" s="161"/>
      <c r="Y1134" s="161"/>
      <c r="Z1134" s="161"/>
      <c r="AA1134" s="161"/>
      <c r="AB1134" s="161"/>
      <c r="AC1134" s="161"/>
      <c r="AD1134" s="161"/>
    </row>
    <row r="1135" spans="1:30" s="157" customFormat="1" ht="24.95" customHeight="1">
      <c r="A1135" s="257"/>
      <c r="B1135" s="258"/>
      <c r="C1135" s="161"/>
      <c r="D1135" s="155"/>
      <c r="E1135" s="258"/>
      <c r="F1135" s="161"/>
      <c r="G1135" s="161"/>
      <c r="Q1135" s="159"/>
      <c r="R1135" s="160"/>
      <c r="S1135" s="160"/>
      <c r="T1135" s="160"/>
      <c r="U1135" s="161"/>
      <c r="V1135" s="161"/>
      <c r="W1135" s="161"/>
      <c r="X1135" s="161"/>
      <c r="Y1135" s="161"/>
      <c r="Z1135" s="161"/>
      <c r="AA1135" s="161"/>
      <c r="AB1135" s="161"/>
      <c r="AC1135" s="161"/>
      <c r="AD1135" s="161"/>
    </row>
    <row r="1136" spans="1:30" s="157" customFormat="1" ht="24.95" customHeight="1">
      <c r="A1136" s="257"/>
      <c r="B1136" s="258"/>
      <c r="C1136" s="161"/>
      <c r="D1136" s="155"/>
      <c r="E1136" s="258"/>
      <c r="F1136" s="161"/>
      <c r="G1136" s="161"/>
      <c r="Q1136" s="159"/>
      <c r="R1136" s="160"/>
      <c r="S1136" s="160"/>
      <c r="T1136" s="160"/>
      <c r="U1136" s="161"/>
      <c r="V1136" s="161"/>
      <c r="W1136" s="161"/>
      <c r="X1136" s="161"/>
      <c r="Y1136" s="161"/>
      <c r="Z1136" s="161"/>
      <c r="AA1136" s="161"/>
      <c r="AB1136" s="161"/>
      <c r="AC1136" s="161"/>
      <c r="AD1136" s="161"/>
    </row>
    <row r="1137" spans="1:30" s="157" customFormat="1" ht="24.95" customHeight="1">
      <c r="A1137" s="257"/>
      <c r="B1137" s="258"/>
      <c r="C1137" s="161"/>
      <c r="D1137" s="155"/>
      <c r="E1137" s="258"/>
      <c r="F1137" s="161"/>
      <c r="G1137" s="161"/>
      <c r="Q1137" s="159"/>
      <c r="R1137" s="160"/>
      <c r="S1137" s="160"/>
      <c r="T1137" s="160"/>
      <c r="U1137" s="161"/>
      <c r="V1137" s="161"/>
      <c r="W1137" s="161"/>
      <c r="X1137" s="161"/>
      <c r="Y1137" s="161"/>
      <c r="Z1137" s="161"/>
      <c r="AA1137" s="161"/>
      <c r="AB1137" s="161"/>
      <c r="AC1137" s="161"/>
      <c r="AD1137" s="161"/>
    </row>
    <row r="1138" spans="1:30" s="157" customFormat="1" ht="24.95" customHeight="1">
      <c r="A1138" s="257"/>
      <c r="B1138" s="258"/>
      <c r="C1138" s="161"/>
      <c r="D1138" s="155"/>
      <c r="E1138" s="258"/>
      <c r="F1138" s="161"/>
      <c r="G1138" s="161"/>
      <c r="Q1138" s="159"/>
      <c r="R1138" s="160"/>
      <c r="S1138" s="160"/>
      <c r="T1138" s="160"/>
      <c r="U1138" s="161"/>
      <c r="V1138" s="161"/>
      <c r="W1138" s="161"/>
      <c r="X1138" s="161"/>
      <c r="Y1138" s="161"/>
      <c r="Z1138" s="161"/>
      <c r="AA1138" s="161"/>
      <c r="AB1138" s="161"/>
      <c r="AC1138" s="161"/>
      <c r="AD1138" s="161"/>
    </row>
    <row r="1139" spans="1:30" s="157" customFormat="1" ht="24.95" customHeight="1">
      <c r="A1139" s="257"/>
      <c r="B1139" s="258"/>
      <c r="C1139" s="161"/>
      <c r="D1139" s="155"/>
      <c r="E1139" s="258"/>
      <c r="F1139" s="161"/>
      <c r="G1139" s="161"/>
      <c r="Q1139" s="159"/>
      <c r="R1139" s="160"/>
      <c r="S1139" s="160"/>
      <c r="T1139" s="160"/>
      <c r="U1139" s="161"/>
      <c r="V1139" s="161"/>
      <c r="W1139" s="161"/>
      <c r="X1139" s="161"/>
      <c r="Y1139" s="161"/>
      <c r="Z1139" s="161"/>
      <c r="AA1139" s="161"/>
      <c r="AB1139" s="161"/>
      <c r="AC1139" s="161"/>
      <c r="AD1139" s="161"/>
    </row>
    <row r="1140" spans="1:30" s="157" customFormat="1" ht="24.95" customHeight="1">
      <c r="A1140" s="257"/>
      <c r="B1140" s="258"/>
      <c r="C1140" s="161"/>
      <c r="D1140" s="155"/>
      <c r="E1140" s="258"/>
      <c r="F1140" s="161"/>
      <c r="G1140" s="161"/>
      <c r="Q1140" s="159"/>
      <c r="R1140" s="160"/>
      <c r="S1140" s="160"/>
      <c r="T1140" s="160"/>
      <c r="U1140" s="161"/>
      <c r="V1140" s="161"/>
      <c r="W1140" s="161"/>
      <c r="X1140" s="161"/>
      <c r="Y1140" s="161"/>
      <c r="Z1140" s="161"/>
      <c r="AA1140" s="161"/>
      <c r="AB1140" s="161"/>
      <c r="AC1140" s="161"/>
      <c r="AD1140" s="161"/>
    </row>
    <row r="1141" spans="1:30" s="157" customFormat="1" ht="24.95" customHeight="1">
      <c r="A1141" s="257"/>
      <c r="B1141" s="258"/>
      <c r="C1141" s="161"/>
      <c r="D1141" s="155"/>
      <c r="E1141" s="258"/>
      <c r="F1141" s="161"/>
      <c r="G1141" s="161"/>
      <c r="Q1141" s="159"/>
      <c r="R1141" s="160"/>
      <c r="S1141" s="160"/>
      <c r="T1141" s="160"/>
      <c r="U1141" s="161"/>
      <c r="V1141" s="161"/>
      <c r="W1141" s="161"/>
      <c r="X1141" s="161"/>
      <c r="Y1141" s="161"/>
      <c r="Z1141" s="161"/>
      <c r="AA1141" s="161"/>
      <c r="AB1141" s="161"/>
      <c r="AC1141" s="161"/>
      <c r="AD1141" s="161"/>
    </row>
    <row r="1142" spans="1:30" s="157" customFormat="1" ht="24.95" customHeight="1">
      <c r="A1142" s="257"/>
      <c r="B1142" s="258"/>
      <c r="C1142" s="161"/>
      <c r="D1142" s="155"/>
      <c r="E1142" s="258"/>
      <c r="F1142" s="161"/>
      <c r="G1142" s="161"/>
      <c r="Q1142" s="159"/>
      <c r="R1142" s="160"/>
      <c r="S1142" s="160"/>
      <c r="T1142" s="160"/>
      <c r="U1142" s="161"/>
      <c r="V1142" s="161"/>
      <c r="W1142" s="161"/>
      <c r="X1142" s="161"/>
      <c r="Y1142" s="161"/>
      <c r="Z1142" s="161"/>
      <c r="AA1142" s="161"/>
      <c r="AB1142" s="161"/>
      <c r="AC1142" s="161"/>
      <c r="AD1142" s="161"/>
    </row>
    <row r="1143" spans="1:30" s="157" customFormat="1" ht="24.95" customHeight="1">
      <c r="A1143" s="257"/>
      <c r="B1143" s="258"/>
      <c r="C1143" s="161"/>
      <c r="D1143" s="155"/>
      <c r="E1143" s="258"/>
      <c r="F1143" s="161"/>
      <c r="G1143" s="161"/>
      <c r="Q1143" s="159"/>
      <c r="R1143" s="160"/>
      <c r="S1143" s="160"/>
      <c r="T1143" s="160"/>
      <c r="U1143" s="161"/>
      <c r="V1143" s="161"/>
      <c r="W1143" s="161"/>
      <c r="X1143" s="161"/>
      <c r="Y1143" s="161"/>
      <c r="Z1143" s="161"/>
      <c r="AA1143" s="161"/>
      <c r="AB1143" s="161"/>
      <c r="AC1143" s="161"/>
      <c r="AD1143" s="161"/>
    </row>
    <row r="1144" spans="1:30" s="157" customFormat="1" ht="24.95" customHeight="1">
      <c r="A1144" s="257"/>
      <c r="B1144" s="258"/>
      <c r="C1144" s="161"/>
      <c r="D1144" s="155"/>
      <c r="E1144" s="258"/>
      <c r="F1144" s="161"/>
      <c r="G1144" s="161"/>
      <c r="Q1144" s="159"/>
      <c r="R1144" s="160"/>
      <c r="S1144" s="160"/>
      <c r="T1144" s="160"/>
      <c r="U1144" s="161"/>
      <c r="V1144" s="161"/>
      <c r="W1144" s="161"/>
      <c r="X1144" s="161"/>
      <c r="Y1144" s="161"/>
      <c r="Z1144" s="161"/>
      <c r="AA1144" s="161"/>
      <c r="AB1144" s="161"/>
      <c r="AC1144" s="161"/>
      <c r="AD1144" s="161"/>
    </row>
    <row r="1145" spans="1:30" s="157" customFormat="1" ht="24.95" customHeight="1">
      <c r="A1145" s="257"/>
      <c r="B1145" s="258"/>
      <c r="C1145" s="161"/>
      <c r="D1145" s="155"/>
      <c r="E1145" s="258"/>
      <c r="F1145" s="161"/>
      <c r="G1145" s="161"/>
      <c r="Q1145" s="159"/>
      <c r="R1145" s="160"/>
      <c r="S1145" s="160"/>
      <c r="T1145" s="160"/>
      <c r="U1145" s="161"/>
      <c r="V1145" s="161"/>
      <c r="W1145" s="161"/>
      <c r="X1145" s="161"/>
      <c r="Y1145" s="161"/>
      <c r="Z1145" s="161"/>
      <c r="AA1145" s="161"/>
      <c r="AB1145" s="161"/>
      <c r="AC1145" s="161"/>
      <c r="AD1145" s="161"/>
    </row>
    <row r="1146" spans="1:30" s="157" customFormat="1" ht="24.95" customHeight="1">
      <c r="A1146" s="257"/>
      <c r="B1146" s="258"/>
      <c r="C1146" s="161"/>
      <c r="D1146" s="155"/>
      <c r="E1146" s="258"/>
      <c r="F1146" s="161"/>
      <c r="G1146" s="161"/>
      <c r="Q1146" s="159"/>
      <c r="R1146" s="160"/>
      <c r="S1146" s="160"/>
      <c r="T1146" s="160"/>
      <c r="U1146" s="161"/>
      <c r="V1146" s="161"/>
      <c r="W1146" s="161"/>
      <c r="X1146" s="161"/>
      <c r="Y1146" s="161"/>
      <c r="Z1146" s="161"/>
      <c r="AA1146" s="161"/>
      <c r="AB1146" s="161"/>
      <c r="AC1146" s="161"/>
      <c r="AD1146" s="161"/>
    </row>
    <row r="1147" spans="1:30" s="157" customFormat="1" ht="24.95" customHeight="1">
      <c r="A1147" s="257"/>
      <c r="B1147" s="258"/>
      <c r="C1147" s="161"/>
      <c r="D1147" s="155"/>
      <c r="E1147" s="258"/>
      <c r="F1147" s="161"/>
      <c r="G1147" s="161"/>
      <c r="Q1147" s="159"/>
      <c r="R1147" s="160"/>
      <c r="S1147" s="160"/>
      <c r="T1147" s="160"/>
      <c r="U1147" s="161"/>
      <c r="V1147" s="161"/>
      <c r="W1147" s="161"/>
      <c r="X1147" s="161"/>
      <c r="Y1147" s="161"/>
      <c r="Z1147" s="161"/>
      <c r="AA1147" s="161"/>
      <c r="AB1147" s="161"/>
      <c r="AC1147" s="161"/>
      <c r="AD1147" s="161"/>
    </row>
    <row r="1148" spans="1:30" s="157" customFormat="1" ht="24.95" customHeight="1">
      <c r="A1148" s="257"/>
      <c r="B1148" s="258"/>
      <c r="C1148" s="161"/>
      <c r="D1148" s="155"/>
      <c r="E1148" s="258"/>
      <c r="F1148" s="161"/>
      <c r="G1148" s="161"/>
      <c r="Q1148" s="159"/>
      <c r="R1148" s="160"/>
      <c r="S1148" s="160"/>
      <c r="T1148" s="160"/>
      <c r="U1148" s="161"/>
      <c r="V1148" s="161"/>
      <c r="W1148" s="161"/>
      <c r="X1148" s="161"/>
      <c r="Y1148" s="161"/>
      <c r="Z1148" s="161"/>
      <c r="AA1148" s="161"/>
      <c r="AB1148" s="161"/>
      <c r="AC1148" s="161"/>
      <c r="AD1148" s="161"/>
    </row>
    <row r="1149" spans="1:30" s="157" customFormat="1" ht="24.95" customHeight="1">
      <c r="A1149" s="257"/>
      <c r="B1149" s="258"/>
      <c r="C1149" s="161"/>
      <c r="D1149" s="155"/>
      <c r="E1149" s="258"/>
      <c r="F1149" s="161"/>
      <c r="G1149" s="161"/>
      <c r="Q1149" s="159"/>
      <c r="R1149" s="160"/>
      <c r="S1149" s="160"/>
      <c r="T1149" s="160"/>
      <c r="U1149" s="161"/>
      <c r="V1149" s="161"/>
      <c r="W1149" s="161"/>
      <c r="X1149" s="161"/>
      <c r="Y1149" s="161"/>
      <c r="Z1149" s="161"/>
      <c r="AA1149" s="161"/>
      <c r="AB1149" s="161"/>
      <c r="AC1149" s="161"/>
      <c r="AD1149" s="161"/>
    </row>
    <row r="1150" spans="1:30" s="157" customFormat="1" ht="24.95" customHeight="1">
      <c r="A1150" s="257"/>
      <c r="B1150" s="258"/>
      <c r="C1150" s="161"/>
      <c r="D1150" s="155"/>
      <c r="E1150" s="258"/>
      <c r="F1150" s="161"/>
      <c r="G1150" s="161"/>
      <c r="Q1150" s="159"/>
      <c r="R1150" s="160"/>
      <c r="S1150" s="160"/>
      <c r="T1150" s="160"/>
      <c r="U1150" s="161"/>
      <c r="V1150" s="161"/>
      <c r="W1150" s="161"/>
      <c r="X1150" s="161"/>
      <c r="Y1150" s="161"/>
      <c r="Z1150" s="161"/>
      <c r="AA1150" s="161"/>
      <c r="AB1150" s="161"/>
      <c r="AC1150" s="161"/>
      <c r="AD1150" s="161"/>
    </row>
    <row r="1151" spans="1:30" s="157" customFormat="1" ht="24.95" customHeight="1">
      <c r="A1151" s="257"/>
      <c r="B1151" s="258"/>
      <c r="C1151" s="161"/>
      <c r="D1151" s="155"/>
      <c r="E1151" s="258"/>
      <c r="F1151" s="161"/>
      <c r="G1151" s="161"/>
      <c r="Q1151" s="159"/>
      <c r="R1151" s="160"/>
      <c r="S1151" s="160"/>
      <c r="T1151" s="160"/>
      <c r="U1151" s="161"/>
      <c r="V1151" s="161"/>
      <c r="W1151" s="161"/>
      <c r="X1151" s="161"/>
      <c r="Y1151" s="161"/>
      <c r="Z1151" s="161"/>
      <c r="AA1151" s="161"/>
      <c r="AB1151" s="161"/>
      <c r="AC1151" s="161"/>
      <c r="AD1151" s="161"/>
    </row>
    <row r="1152" spans="1:30" s="157" customFormat="1" ht="24.95" customHeight="1">
      <c r="A1152" s="257"/>
      <c r="B1152" s="258"/>
      <c r="C1152" s="161"/>
      <c r="D1152" s="155"/>
      <c r="E1152" s="258"/>
      <c r="F1152" s="161"/>
      <c r="G1152" s="161"/>
      <c r="Q1152" s="159"/>
      <c r="R1152" s="160"/>
      <c r="S1152" s="160"/>
      <c r="T1152" s="160"/>
      <c r="U1152" s="161"/>
      <c r="V1152" s="161"/>
      <c r="W1152" s="161"/>
      <c r="X1152" s="161"/>
      <c r="Y1152" s="161"/>
      <c r="Z1152" s="161"/>
      <c r="AA1152" s="161"/>
      <c r="AB1152" s="161"/>
      <c r="AC1152" s="161"/>
      <c r="AD1152" s="161"/>
    </row>
    <row r="1153" spans="1:30" s="157" customFormat="1" ht="24.95" customHeight="1">
      <c r="A1153" s="257"/>
      <c r="B1153" s="258"/>
      <c r="C1153" s="161"/>
      <c r="D1153" s="155"/>
      <c r="E1153" s="258"/>
      <c r="F1153" s="161"/>
      <c r="G1153" s="161"/>
      <c r="Q1153" s="159"/>
      <c r="R1153" s="160"/>
      <c r="S1153" s="160"/>
      <c r="T1153" s="160"/>
      <c r="U1153" s="161"/>
      <c r="V1153" s="161"/>
      <c r="W1153" s="161"/>
      <c r="X1153" s="161"/>
      <c r="Y1153" s="161"/>
      <c r="Z1153" s="161"/>
      <c r="AA1153" s="161"/>
      <c r="AB1153" s="161"/>
      <c r="AC1153" s="161"/>
      <c r="AD1153" s="161"/>
    </row>
    <row r="1154" spans="1:30" s="157" customFormat="1" ht="24.95" customHeight="1">
      <c r="A1154" s="257"/>
      <c r="B1154" s="258"/>
      <c r="C1154" s="161"/>
      <c r="D1154" s="155"/>
      <c r="E1154" s="258"/>
      <c r="F1154" s="161"/>
      <c r="G1154" s="161"/>
      <c r="Q1154" s="159"/>
      <c r="R1154" s="160"/>
      <c r="S1154" s="160"/>
      <c r="T1154" s="160"/>
      <c r="U1154" s="161"/>
      <c r="V1154" s="161"/>
      <c r="W1154" s="161"/>
      <c r="X1154" s="161"/>
      <c r="Y1154" s="161"/>
      <c r="Z1154" s="161"/>
      <c r="AA1154" s="161"/>
      <c r="AB1154" s="161"/>
      <c r="AC1154" s="161"/>
      <c r="AD1154" s="161"/>
    </row>
    <row r="1155" spans="1:30" s="157" customFormat="1" ht="24.95" customHeight="1">
      <c r="A1155" s="257"/>
      <c r="B1155" s="258"/>
      <c r="C1155" s="161"/>
      <c r="D1155" s="155"/>
      <c r="E1155" s="258"/>
      <c r="F1155" s="161"/>
      <c r="G1155" s="161"/>
      <c r="Q1155" s="159"/>
      <c r="R1155" s="160"/>
      <c r="S1155" s="160"/>
      <c r="T1155" s="160"/>
      <c r="U1155" s="161"/>
      <c r="V1155" s="161"/>
      <c r="W1155" s="161"/>
      <c r="X1155" s="161"/>
      <c r="Y1155" s="161"/>
      <c r="Z1155" s="161"/>
      <c r="AA1155" s="161"/>
      <c r="AB1155" s="161"/>
      <c r="AC1155" s="161"/>
      <c r="AD1155" s="161"/>
    </row>
    <row r="1156" spans="1:30" s="157" customFormat="1" ht="24.95" customHeight="1">
      <c r="A1156" s="257"/>
      <c r="B1156" s="258"/>
      <c r="C1156" s="161"/>
      <c r="D1156" s="155"/>
      <c r="E1156" s="258"/>
      <c r="F1156" s="161"/>
      <c r="G1156" s="161"/>
      <c r="Q1156" s="159"/>
      <c r="R1156" s="160"/>
      <c r="S1156" s="160"/>
      <c r="T1156" s="160"/>
      <c r="U1156" s="161"/>
      <c r="V1156" s="161"/>
      <c r="W1156" s="161"/>
      <c r="X1156" s="161"/>
      <c r="Y1156" s="161"/>
      <c r="Z1156" s="161"/>
      <c r="AA1156" s="161"/>
      <c r="AB1156" s="161"/>
      <c r="AC1156" s="161"/>
      <c r="AD1156" s="161"/>
    </row>
    <row r="1157" spans="1:30" s="157" customFormat="1" ht="24.95" customHeight="1">
      <c r="A1157" s="257"/>
      <c r="B1157" s="258"/>
      <c r="C1157" s="161"/>
      <c r="D1157" s="155"/>
      <c r="E1157" s="258"/>
      <c r="F1157" s="161"/>
      <c r="G1157" s="161"/>
      <c r="Q1157" s="159"/>
      <c r="R1157" s="160"/>
      <c r="S1157" s="160"/>
      <c r="T1157" s="160"/>
      <c r="U1157" s="161"/>
      <c r="V1157" s="161"/>
      <c r="W1157" s="161"/>
      <c r="X1157" s="161"/>
      <c r="Y1157" s="161"/>
      <c r="Z1157" s="161"/>
      <c r="AA1157" s="161"/>
      <c r="AB1157" s="161"/>
      <c r="AC1157" s="161"/>
      <c r="AD1157" s="161"/>
    </row>
    <row r="1158" spans="1:30" s="157" customFormat="1" ht="24.95" customHeight="1">
      <c r="A1158" s="257"/>
      <c r="B1158" s="258"/>
      <c r="C1158" s="161"/>
      <c r="D1158" s="155"/>
      <c r="E1158" s="258"/>
      <c r="F1158" s="161"/>
      <c r="G1158" s="161"/>
      <c r="Q1158" s="159"/>
      <c r="R1158" s="160"/>
      <c r="S1158" s="160"/>
      <c r="T1158" s="160"/>
      <c r="U1158" s="161"/>
      <c r="V1158" s="161"/>
      <c r="W1158" s="161"/>
      <c r="X1158" s="161"/>
      <c r="Y1158" s="161"/>
      <c r="Z1158" s="161"/>
      <c r="AA1158" s="161"/>
      <c r="AB1158" s="161"/>
      <c r="AC1158" s="161"/>
      <c r="AD1158" s="161"/>
    </row>
    <row r="1159" spans="1:30" s="157" customFormat="1" ht="24.95" customHeight="1">
      <c r="A1159" s="257"/>
      <c r="B1159" s="258"/>
      <c r="C1159" s="161"/>
      <c r="D1159" s="155"/>
      <c r="E1159" s="258"/>
      <c r="F1159" s="161"/>
      <c r="G1159" s="161"/>
      <c r="Q1159" s="159"/>
      <c r="R1159" s="160"/>
      <c r="S1159" s="160"/>
      <c r="T1159" s="160"/>
      <c r="U1159" s="161"/>
      <c r="V1159" s="161"/>
      <c r="W1159" s="161"/>
      <c r="X1159" s="161"/>
      <c r="Y1159" s="161"/>
      <c r="Z1159" s="161"/>
      <c r="AA1159" s="161"/>
      <c r="AB1159" s="161"/>
      <c r="AC1159" s="161"/>
      <c r="AD1159" s="161"/>
    </row>
    <row r="1160" spans="1:30" s="157" customFormat="1" ht="24.95" customHeight="1">
      <c r="A1160" s="257"/>
      <c r="B1160" s="258"/>
      <c r="C1160" s="161"/>
      <c r="D1160" s="155"/>
      <c r="E1160" s="258"/>
      <c r="F1160" s="161"/>
      <c r="G1160" s="161"/>
      <c r="Q1160" s="159"/>
      <c r="R1160" s="160"/>
      <c r="S1160" s="160"/>
      <c r="T1160" s="160"/>
      <c r="U1160" s="161"/>
      <c r="V1160" s="161"/>
      <c r="W1160" s="161"/>
      <c r="X1160" s="161"/>
      <c r="Y1160" s="161"/>
      <c r="Z1160" s="161"/>
      <c r="AA1160" s="161"/>
      <c r="AB1160" s="161"/>
      <c r="AC1160" s="161"/>
      <c r="AD1160" s="161"/>
    </row>
    <row r="1161" spans="1:30" s="157" customFormat="1" ht="24.95" customHeight="1">
      <c r="A1161" s="257"/>
      <c r="B1161" s="258"/>
      <c r="C1161" s="161"/>
      <c r="D1161" s="155"/>
      <c r="E1161" s="258"/>
      <c r="F1161" s="161"/>
      <c r="G1161" s="161"/>
      <c r="Q1161" s="159"/>
      <c r="R1161" s="160"/>
      <c r="S1161" s="160"/>
      <c r="T1161" s="160"/>
      <c r="U1161" s="161"/>
      <c r="V1161" s="161"/>
      <c r="W1161" s="161"/>
      <c r="X1161" s="161"/>
      <c r="Y1161" s="161"/>
      <c r="Z1161" s="161"/>
      <c r="AA1161" s="161"/>
      <c r="AB1161" s="161"/>
      <c r="AC1161" s="161"/>
      <c r="AD1161" s="161"/>
    </row>
    <row r="1162" spans="1:30" s="157" customFormat="1" ht="24.95" customHeight="1">
      <c r="A1162" s="257"/>
      <c r="B1162" s="258"/>
      <c r="C1162" s="161"/>
      <c r="D1162" s="155"/>
      <c r="E1162" s="258"/>
      <c r="F1162" s="161"/>
      <c r="G1162" s="161"/>
      <c r="Q1162" s="159"/>
      <c r="R1162" s="160"/>
      <c r="S1162" s="160"/>
      <c r="T1162" s="160"/>
      <c r="U1162" s="161"/>
      <c r="V1162" s="161"/>
      <c r="W1162" s="161"/>
      <c r="X1162" s="161"/>
      <c r="Y1162" s="161"/>
      <c r="Z1162" s="161"/>
      <c r="AA1162" s="161"/>
      <c r="AB1162" s="161"/>
      <c r="AC1162" s="161"/>
      <c r="AD1162" s="161"/>
    </row>
    <row r="1163" spans="1:30" s="157" customFormat="1" ht="24.95" customHeight="1">
      <c r="A1163" s="257"/>
      <c r="B1163" s="258"/>
      <c r="C1163" s="161"/>
      <c r="D1163" s="155"/>
      <c r="E1163" s="258"/>
      <c r="F1163" s="161"/>
      <c r="G1163" s="161"/>
      <c r="Q1163" s="159"/>
      <c r="R1163" s="160"/>
      <c r="S1163" s="160"/>
      <c r="T1163" s="160"/>
      <c r="U1163" s="161"/>
      <c r="V1163" s="161"/>
      <c r="W1163" s="161"/>
      <c r="X1163" s="161"/>
      <c r="Y1163" s="161"/>
      <c r="Z1163" s="161"/>
      <c r="AA1163" s="161"/>
      <c r="AB1163" s="161"/>
      <c r="AC1163" s="161"/>
      <c r="AD1163" s="161"/>
    </row>
    <row r="1164" spans="1:30" s="157" customFormat="1" ht="24.95" customHeight="1">
      <c r="A1164" s="257"/>
      <c r="B1164" s="258"/>
      <c r="C1164" s="161"/>
      <c r="D1164" s="155"/>
      <c r="E1164" s="258"/>
      <c r="F1164" s="161"/>
      <c r="G1164" s="161"/>
      <c r="Q1164" s="159"/>
      <c r="R1164" s="160"/>
      <c r="S1164" s="160"/>
      <c r="T1164" s="160"/>
      <c r="U1164" s="161"/>
      <c r="V1164" s="161"/>
      <c r="W1164" s="161"/>
      <c r="X1164" s="161"/>
      <c r="Y1164" s="161"/>
      <c r="Z1164" s="161"/>
      <c r="AA1164" s="161"/>
      <c r="AB1164" s="161"/>
      <c r="AC1164" s="161"/>
      <c r="AD1164" s="161"/>
    </row>
    <row r="1165" spans="1:30" s="157" customFormat="1" ht="24.95" customHeight="1">
      <c r="A1165" s="257"/>
      <c r="B1165" s="258"/>
      <c r="C1165" s="161"/>
      <c r="D1165" s="155"/>
      <c r="E1165" s="258"/>
      <c r="F1165" s="161"/>
      <c r="G1165" s="161"/>
      <c r="Q1165" s="159"/>
      <c r="R1165" s="160"/>
      <c r="S1165" s="160"/>
      <c r="T1165" s="160"/>
      <c r="U1165" s="161"/>
      <c r="V1165" s="161"/>
      <c r="W1165" s="161"/>
      <c r="X1165" s="161"/>
      <c r="Y1165" s="161"/>
      <c r="Z1165" s="161"/>
      <c r="AA1165" s="161"/>
      <c r="AB1165" s="161"/>
      <c r="AC1165" s="161"/>
      <c r="AD1165" s="161"/>
    </row>
    <row r="1166" spans="1:30" s="157" customFormat="1" ht="24.95" customHeight="1">
      <c r="A1166" s="257"/>
      <c r="B1166" s="258"/>
      <c r="C1166" s="161"/>
      <c r="D1166" s="155"/>
      <c r="E1166" s="258"/>
      <c r="F1166" s="161"/>
      <c r="G1166" s="161"/>
      <c r="Q1166" s="159"/>
      <c r="R1166" s="160"/>
      <c r="S1166" s="160"/>
      <c r="T1166" s="160"/>
      <c r="U1166" s="161"/>
      <c r="V1166" s="161"/>
      <c r="W1166" s="161"/>
      <c r="X1166" s="161"/>
      <c r="Y1166" s="161"/>
      <c r="Z1166" s="161"/>
      <c r="AA1166" s="161"/>
      <c r="AB1166" s="161"/>
      <c r="AC1166" s="161"/>
      <c r="AD1166" s="161"/>
    </row>
    <row r="1167" spans="1:30" s="157" customFormat="1" ht="24.95" customHeight="1">
      <c r="A1167" s="257"/>
      <c r="B1167" s="258"/>
      <c r="C1167" s="161"/>
      <c r="D1167" s="155"/>
      <c r="E1167" s="258"/>
      <c r="F1167" s="161"/>
      <c r="G1167" s="161"/>
      <c r="Q1167" s="159"/>
      <c r="R1167" s="160"/>
      <c r="S1167" s="160"/>
      <c r="T1167" s="160"/>
      <c r="U1167" s="161"/>
      <c r="V1167" s="161"/>
      <c r="W1167" s="161"/>
      <c r="X1167" s="161"/>
      <c r="Y1167" s="161"/>
      <c r="Z1167" s="161"/>
      <c r="AA1167" s="161"/>
      <c r="AB1167" s="161"/>
      <c r="AC1167" s="161"/>
      <c r="AD1167" s="161"/>
    </row>
    <row r="1168" spans="1:30" s="157" customFormat="1" ht="24.95" customHeight="1">
      <c r="A1168" s="257"/>
      <c r="B1168" s="258"/>
      <c r="C1168" s="161"/>
      <c r="D1168" s="155"/>
      <c r="E1168" s="258"/>
      <c r="F1168" s="161"/>
      <c r="G1168" s="161"/>
      <c r="Q1168" s="159"/>
      <c r="R1168" s="160"/>
      <c r="S1168" s="160"/>
      <c r="T1168" s="160"/>
      <c r="U1168" s="161"/>
      <c r="V1168" s="161"/>
      <c r="W1168" s="161"/>
      <c r="X1168" s="161"/>
      <c r="Y1168" s="161"/>
      <c r="Z1168" s="161"/>
      <c r="AA1168" s="161"/>
      <c r="AB1168" s="161"/>
      <c r="AC1168" s="161"/>
      <c r="AD1168" s="161"/>
    </row>
    <row r="1169" spans="1:30" s="157" customFormat="1" ht="24.95" customHeight="1">
      <c r="A1169" s="257"/>
      <c r="B1169" s="258"/>
      <c r="C1169" s="161"/>
      <c r="D1169" s="155"/>
      <c r="E1169" s="258"/>
      <c r="F1169" s="161"/>
      <c r="G1169" s="161"/>
      <c r="Q1169" s="159"/>
      <c r="R1169" s="160"/>
      <c r="S1169" s="160"/>
      <c r="T1169" s="160"/>
      <c r="U1169" s="161"/>
      <c r="V1169" s="161"/>
      <c r="W1169" s="161"/>
      <c r="X1169" s="161"/>
      <c r="Y1169" s="161"/>
      <c r="Z1169" s="161"/>
      <c r="AA1169" s="161"/>
      <c r="AB1169" s="161"/>
      <c r="AC1169" s="161"/>
      <c r="AD1169" s="161"/>
    </row>
    <row r="1170" spans="1:30" s="157" customFormat="1" ht="24.95" customHeight="1">
      <c r="A1170" s="257"/>
      <c r="B1170" s="258"/>
      <c r="C1170" s="161"/>
      <c r="D1170" s="155"/>
      <c r="E1170" s="258"/>
      <c r="F1170" s="161"/>
      <c r="G1170" s="161"/>
      <c r="Q1170" s="159"/>
      <c r="R1170" s="160"/>
      <c r="S1170" s="160"/>
      <c r="T1170" s="160"/>
      <c r="U1170" s="161"/>
      <c r="V1170" s="161"/>
      <c r="W1170" s="161"/>
      <c r="X1170" s="161"/>
      <c r="Y1170" s="161"/>
      <c r="Z1170" s="161"/>
      <c r="AA1170" s="161"/>
      <c r="AB1170" s="161"/>
      <c r="AC1170" s="161"/>
      <c r="AD1170" s="161"/>
    </row>
    <row r="1171" spans="1:30" s="157" customFormat="1" ht="24.95" customHeight="1">
      <c r="A1171" s="257"/>
      <c r="B1171" s="258"/>
      <c r="C1171" s="161"/>
      <c r="D1171" s="155"/>
      <c r="E1171" s="258"/>
      <c r="F1171" s="161"/>
      <c r="G1171" s="161"/>
      <c r="Q1171" s="159"/>
      <c r="R1171" s="160"/>
      <c r="S1171" s="160"/>
      <c r="T1171" s="160"/>
      <c r="U1171" s="161"/>
      <c r="V1171" s="161"/>
      <c r="W1171" s="161"/>
      <c r="X1171" s="161"/>
      <c r="Y1171" s="161"/>
      <c r="Z1171" s="161"/>
      <c r="AA1171" s="161"/>
      <c r="AB1171" s="161"/>
      <c r="AC1171" s="161"/>
      <c r="AD1171" s="161"/>
    </row>
    <row r="1172" spans="1:30" s="157" customFormat="1" ht="24.95" customHeight="1">
      <c r="A1172" s="257"/>
      <c r="B1172" s="258"/>
      <c r="C1172" s="161"/>
      <c r="D1172" s="155"/>
      <c r="E1172" s="258"/>
      <c r="F1172" s="161"/>
      <c r="G1172" s="161"/>
      <c r="Q1172" s="159"/>
      <c r="R1172" s="160"/>
      <c r="S1172" s="160"/>
      <c r="T1172" s="160"/>
      <c r="U1172" s="161"/>
      <c r="V1172" s="161"/>
      <c r="W1172" s="161"/>
      <c r="X1172" s="161"/>
      <c r="Y1172" s="161"/>
      <c r="Z1172" s="161"/>
      <c r="AA1172" s="161"/>
      <c r="AB1172" s="161"/>
      <c r="AC1172" s="161"/>
      <c r="AD1172" s="161"/>
    </row>
    <row r="1173" spans="1:30" s="157" customFormat="1" ht="24.95" customHeight="1">
      <c r="A1173" s="257"/>
      <c r="B1173" s="258"/>
      <c r="C1173" s="161"/>
      <c r="D1173" s="155"/>
      <c r="E1173" s="258"/>
      <c r="F1173" s="161"/>
      <c r="G1173" s="161"/>
      <c r="Q1173" s="159"/>
      <c r="R1173" s="160"/>
      <c r="S1173" s="160"/>
      <c r="T1173" s="160"/>
      <c r="U1173" s="161"/>
      <c r="V1173" s="161"/>
      <c r="W1173" s="161"/>
      <c r="X1173" s="161"/>
      <c r="Y1173" s="161"/>
      <c r="Z1173" s="161"/>
      <c r="AA1173" s="161"/>
      <c r="AB1173" s="161"/>
      <c r="AC1173" s="161"/>
      <c r="AD1173" s="161"/>
    </row>
    <row r="1174" spans="1:30" s="157" customFormat="1" ht="24.95" customHeight="1">
      <c r="A1174" s="257"/>
      <c r="B1174" s="258"/>
      <c r="C1174" s="161"/>
      <c r="D1174" s="155"/>
      <c r="E1174" s="258"/>
      <c r="F1174" s="161"/>
      <c r="G1174" s="161"/>
      <c r="Q1174" s="159"/>
      <c r="R1174" s="160"/>
      <c r="S1174" s="160"/>
      <c r="T1174" s="160"/>
      <c r="U1174" s="161"/>
      <c r="V1174" s="161"/>
      <c r="W1174" s="161"/>
      <c r="X1174" s="161"/>
      <c r="Y1174" s="161"/>
      <c r="Z1174" s="161"/>
      <c r="AA1174" s="161"/>
      <c r="AB1174" s="161"/>
      <c r="AC1174" s="161"/>
      <c r="AD1174" s="161"/>
    </row>
    <row r="1175" spans="1:30" s="157" customFormat="1" ht="24.95" customHeight="1">
      <c r="A1175" s="257"/>
      <c r="B1175" s="258"/>
      <c r="C1175" s="161"/>
      <c r="D1175" s="155"/>
      <c r="E1175" s="258"/>
      <c r="F1175" s="161"/>
      <c r="G1175" s="161"/>
      <c r="Q1175" s="159"/>
      <c r="R1175" s="160"/>
      <c r="S1175" s="160"/>
      <c r="T1175" s="160"/>
      <c r="U1175" s="161"/>
      <c r="V1175" s="161"/>
      <c r="W1175" s="161"/>
      <c r="X1175" s="161"/>
      <c r="Y1175" s="161"/>
      <c r="Z1175" s="161"/>
      <c r="AA1175" s="161"/>
      <c r="AB1175" s="161"/>
      <c r="AC1175" s="161"/>
      <c r="AD1175" s="161"/>
    </row>
    <row r="1176" spans="1:30" s="157" customFormat="1" ht="24.95" customHeight="1">
      <c r="A1176" s="257"/>
      <c r="B1176" s="258"/>
      <c r="C1176" s="161"/>
      <c r="D1176" s="155"/>
      <c r="E1176" s="258"/>
      <c r="F1176" s="161"/>
      <c r="G1176" s="161"/>
      <c r="Q1176" s="159"/>
      <c r="R1176" s="160"/>
      <c r="S1176" s="160"/>
      <c r="T1176" s="160"/>
      <c r="U1176" s="161"/>
      <c r="V1176" s="161"/>
      <c r="W1176" s="161"/>
      <c r="X1176" s="161"/>
      <c r="Y1176" s="161"/>
      <c r="Z1176" s="161"/>
      <c r="AA1176" s="161"/>
      <c r="AB1176" s="161"/>
      <c r="AC1176" s="161"/>
      <c r="AD1176" s="161"/>
    </row>
    <row r="1177" spans="1:30" s="157" customFormat="1" ht="24.95" customHeight="1">
      <c r="A1177" s="257"/>
      <c r="B1177" s="258"/>
      <c r="C1177" s="161"/>
      <c r="D1177" s="155"/>
      <c r="E1177" s="258"/>
      <c r="F1177" s="161"/>
      <c r="G1177" s="161"/>
      <c r="Q1177" s="159"/>
      <c r="R1177" s="160"/>
      <c r="S1177" s="160"/>
      <c r="T1177" s="160"/>
      <c r="U1177" s="161"/>
      <c r="V1177" s="161"/>
      <c r="W1177" s="161"/>
      <c r="X1177" s="161"/>
      <c r="Y1177" s="161"/>
      <c r="Z1177" s="161"/>
      <c r="AA1177" s="161"/>
      <c r="AB1177" s="161"/>
      <c r="AC1177" s="161"/>
      <c r="AD1177" s="161"/>
    </row>
    <row r="1178" spans="1:30" s="157" customFormat="1" ht="24.95" customHeight="1">
      <c r="A1178" s="257"/>
      <c r="B1178" s="258"/>
      <c r="C1178" s="161"/>
      <c r="D1178" s="155"/>
      <c r="E1178" s="258"/>
      <c r="F1178" s="161"/>
      <c r="G1178" s="161"/>
      <c r="Q1178" s="159"/>
      <c r="R1178" s="160"/>
      <c r="S1178" s="160"/>
      <c r="T1178" s="160"/>
      <c r="U1178" s="161"/>
      <c r="V1178" s="161"/>
      <c r="W1178" s="161"/>
      <c r="X1178" s="161"/>
      <c r="Y1178" s="161"/>
      <c r="Z1178" s="161"/>
      <c r="AA1178" s="161"/>
      <c r="AB1178" s="161"/>
      <c r="AC1178" s="161"/>
      <c r="AD1178" s="161"/>
    </row>
    <row r="1179" spans="1:30" s="157" customFormat="1" ht="24.95" customHeight="1">
      <c r="A1179" s="257"/>
      <c r="B1179" s="258"/>
      <c r="C1179" s="161"/>
      <c r="D1179" s="155"/>
      <c r="E1179" s="258"/>
      <c r="F1179" s="161"/>
      <c r="G1179" s="161"/>
      <c r="Q1179" s="159"/>
      <c r="R1179" s="160"/>
      <c r="S1179" s="160"/>
      <c r="T1179" s="160"/>
      <c r="U1179" s="161"/>
      <c r="V1179" s="161"/>
      <c r="W1179" s="161"/>
      <c r="X1179" s="161"/>
      <c r="Y1179" s="161"/>
      <c r="Z1179" s="161"/>
      <c r="AA1179" s="161"/>
      <c r="AB1179" s="161"/>
      <c r="AC1179" s="161"/>
      <c r="AD1179" s="161"/>
    </row>
    <row r="1180" spans="1:30" s="157" customFormat="1" ht="24.95" customHeight="1">
      <c r="A1180" s="257"/>
      <c r="B1180" s="258"/>
      <c r="C1180" s="161"/>
      <c r="D1180" s="155"/>
      <c r="E1180" s="258"/>
      <c r="F1180" s="161"/>
      <c r="G1180" s="161"/>
      <c r="Q1180" s="159"/>
      <c r="R1180" s="160"/>
      <c r="S1180" s="160"/>
      <c r="T1180" s="160"/>
      <c r="U1180" s="161"/>
      <c r="V1180" s="161"/>
      <c r="W1180" s="161"/>
      <c r="X1180" s="161"/>
      <c r="Y1180" s="161"/>
      <c r="Z1180" s="161"/>
      <c r="AA1180" s="161"/>
      <c r="AB1180" s="161"/>
      <c r="AC1180" s="161"/>
      <c r="AD1180" s="161"/>
    </row>
    <row r="1181" spans="1:30" s="157" customFormat="1" ht="24.95" customHeight="1">
      <c r="A1181" s="257"/>
      <c r="B1181" s="258"/>
      <c r="C1181" s="161"/>
      <c r="D1181" s="155"/>
      <c r="E1181" s="258"/>
      <c r="F1181" s="161"/>
      <c r="G1181" s="161"/>
      <c r="Q1181" s="159"/>
      <c r="R1181" s="160"/>
      <c r="S1181" s="160"/>
      <c r="T1181" s="160"/>
      <c r="U1181" s="161"/>
      <c r="V1181" s="161"/>
      <c r="W1181" s="161"/>
      <c r="X1181" s="161"/>
      <c r="Y1181" s="161"/>
      <c r="Z1181" s="161"/>
      <c r="AA1181" s="161"/>
      <c r="AB1181" s="161"/>
      <c r="AC1181" s="161"/>
      <c r="AD1181" s="161"/>
    </row>
    <row r="1182" spans="1:30" s="157" customFormat="1" ht="24.95" customHeight="1">
      <c r="A1182" s="257"/>
      <c r="B1182" s="258"/>
      <c r="C1182" s="161"/>
      <c r="D1182" s="155"/>
      <c r="E1182" s="258"/>
      <c r="F1182" s="161"/>
      <c r="G1182" s="161"/>
      <c r="Q1182" s="159"/>
      <c r="R1182" s="160"/>
      <c r="S1182" s="160"/>
      <c r="T1182" s="160"/>
      <c r="U1182" s="161"/>
      <c r="V1182" s="161"/>
      <c r="W1182" s="161"/>
      <c r="X1182" s="161"/>
      <c r="Y1182" s="161"/>
      <c r="Z1182" s="161"/>
      <c r="AA1182" s="161"/>
      <c r="AB1182" s="161"/>
      <c r="AC1182" s="161"/>
      <c r="AD1182" s="161"/>
    </row>
    <row r="1183" spans="1:30" s="157" customFormat="1" ht="24.95" customHeight="1">
      <c r="A1183" s="257"/>
      <c r="B1183" s="258"/>
      <c r="C1183" s="161"/>
      <c r="D1183" s="155"/>
      <c r="E1183" s="258"/>
      <c r="F1183" s="161"/>
      <c r="G1183" s="161"/>
      <c r="Q1183" s="159"/>
      <c r="R1183" s="160"/>
      <c r="S1183" s="160"/>
      <c r="T1183" s="160"/>
      <c r="U1183" s="161"/>
      <c r="V1183" s="161"/>
      <c r="W1183" s="161"/>
      <c r="X1183" s="161"/>
      <c r="Y1183" s="161"/>
      <c r="Z1183" s="161"/>
      <c r="AA1183" s="161"/>
      <c r="AB1183" s="161"/>
      <c r="AC1183" s="161"/>
      <c r="AD1183" s="161"/>
    </row>
    <row r="1184" spans="1:30" s="157" customFormat="1" ht="24.95" customHeight="1">
      <c r="A1184" s="257"/>
      <c r="B1184" s="258"/>
      <c r="C1184" s="161"/>
      <c r="D1184" s="155"/>
      <c r="E1184" s="258"/>
      <c r="F1184" s="161"/>
      <c r="G1184" s="161"/>
      <c r="Q1184" s="159"/>
      <c r="R1184" s="160"/>
      <c r="S1184" s="160"/>
      <c r="T1184" s="160"/>
      <c r="U1184" s="161"/>
      <c r="V1184" s="161"/>
      <c r="W1184" s="161"/>
      <c r="X1184" s="161"/>
      <c r="Y1184" s="161"/>
      <c r="Z1184" s="161"/>
      <c r="AA1184" s="161"/>
      <c r="AB1184" s="161"/>
      <c r="AC1184" s="161"/>
      <c r="AD1184" s="161"/>
    </row>
    <row r="1185" spans="1:30" s="157" customFormat="1" ht="24.95" customHeight="1">
      <c r="A1185" s="257"/>
      <c r="B1185" s="258"/>
      <c r="C1185" s="161"/>
      <c r="D1185" s="155"/>
      <c r="E1185" s="258"/>
      <c r="F1185" s="161"/>
      <c r="G1185" s="161"/>
      <c r="Q1185" s="159"/>
      <c r="R1185" s="160"/>
      <c r="S1185" s="160"/>
      <c r="T1185" s="160"/>
      <c r="U1185" s="161"/>
      <c r="V1185" s="161"/>
      <c r="W1185" s="161"/>
      <c r="X1185" s="161"/>
      <c r="Y1185" s="161"/>
      <c r="Z1185" s="161"/>
      <c r="AA1185" s="161"/>
      <c r="AB1185" s="161"/>
      <c r="AC1185" s="161"/>
      <c r="AD1185" s="161"/>
    </row>
    <row r="1186" spans="1:30" s="157" customFormat="1" ht="24.95" customHeight="1">
      <c r="A1186" s="257"/>
      <c r="B1186" s="258"/>
      <c r="C1186" s="161"/>
      <c r="D1186" s="155"/>
      <c r="E1186" s="258"/>
      <c r="F1186" s="161"/>
      <c r="G1186" s="161"/>
      <c r="Q1186" s="159"/>
      <c r="R1186" s="160"/>
      <c r="S1186" s="160"/>
      <c r="T1186" s="160"/>
      <c r="U1186" s="161"/>
      <c r="V1186" s="161"/>
      <c r="W1186" s="161"/>
      <c r="X1186" s="161"/>
      <c r="Y1186" s="161"/>
      <c r="Z1186" s="161"/>
      <c r="AA1186" s="161"/>
      <c r="AB1186" s="161"/>
      <c r="AC1186" s="161"/>
      <c r="AD1186" s="161"/>
    </row>
    <row r="1187" spans="1:30" s="157" customFormat="1" ht="24.95" customHeight="1">
      <c r="A1187" s="257"/>
      <c r="B1187" s="258"/>
      <c r="C1187" s="161"/>
      <c r="D1187" s="155"/>
      <c r="E1187" s="258"/>
      <c r="F1187" s="161"/>
      <c r="G1187" s="161"/>
      <c r="Q1187" s="159"/>
      <c r="R1187" s="160"/>
      <c r="S1187" s="160"/>
      <c r="T1187" s="160"/>
      <c r="U1187" s="161"/>
      <c r="V1187" s="161"/>
      <c r="W1187" s="161"/>
      <c r="X1187" s="161"/>
      <c r="Y1187" s="161"/>
      <c r="Z1187" s="161"/>
      <c r="AA1187" s="161"/>
      <c r="AB1187" s="161"/>
      <c r="AC1187" s="161"/>
      <c r="AD1187" s="161"/>
    </row>
    <row r="1188" spans="1:30" s="157" customFormat="1" ht="24.95" customHeight="1">
      <c r="A1188" s="257"/>
      <c r="B1188" s="258"/>
      <c r="C1188" s="161"/>
      <c r="D1188" s="155"/>
      <c r="E1188" s="258"/>
      <c r="F1188" s="161"/>
      <c r="G1188" s="161"/>
      <c r="Q1188" s="159"/>
      <c r="R1188" s="160"/>
      <c r="S1188" s="160"/>
      <c r="T1188" s="160"/>
      <c r="U1188" s="161"/>
      <c r="V1188" s="161"/>
      <c r="W1188" s="161"/>
      <c r="X1188" s="161"/>
      <c r="Y1188" s="161"/>
      <c r="Z1188" s="161"/>
      <c r="AA1188" s="161"/>
      <c r="AB1188" s="161"/>
      <c r="AC1188" s="161"/>
      <c r="AD1188" s="161"/>
    </row>
    <row r="1189" spans="1:30" s="157" customFormat="1" ht="24.95" customHeight="1">
      <c r="A1189" s="257"/>
      <c r="B1189" s="258"/>
      <c r="C1189" s="161"/>
      <c r="D1189" s="155"/>
      <c r="E1189" s="258"/>
      <c r="F1189" s="161"/>
      <c r="G1189" s="161"/>
      <c r="Q1189" s="159"/>
      <c r="R1189" s="160"/>
      <c r="S1189" s="160"/>
      <c r="T1189" s="160"/>
      <c r="U1189" s="161"/>
      <c r="V1189" s="161"/>
      <c r="W1189" s="161"/>
      <c r="X1189" s="161"/>
      <c r="Y1189" s="161"/>
      <c r="Z1189" s="161"/>
      <c r="AA1189" s="161"/>
      <c r="AB1189" s="161"/>
      <c r="AC1189" s="161"/>
      <c r="AD1189" s="161"/>
    </row>
    <row r="1190" spans="1:30" s="157" customFormat="1" ht="24.95" customHeight="1">
      <c r="A1190" s="257"/>
      <c r="B1190" s="258"/>
      <c r="C1190" s="161"/>
      <c r="D1190" s="155"/>
      <c r="E1190" s="258"/>
      <c r="F1190" s="161"/>
      <c r="G1190" s="161"/>
      <c r="Q1190" s="159"/>
      <c r="R1190" s="160"/>
      <c r="S1190" s="160"/>
      <c r="T1190" s="160"/>
      <c r="U1190" s="161"/>
      <c r="V1190" s="161"/>
      <c r="W1190" s="161"/>
      <c r="X1190" s="161"/>
      <c r="Y1190" s="161"/>
      <c r="Z1190" s="161"/>
      <c r="AA1190" s="161"/>
      <c r="AB1190" s="161"/>
      <c r="AC1190" s="161"/>
      <c r="AD1190" s="161"/>
    </row>
    <row r="1191" spans="1:30" s="157" customFormat="1" ht="24.95" customHeight="1">
      <c r="A1191" s="257"/>
      <c r="B1191" s="258"/>
      <c r="C1191" s="161"/>
      <c r="D1191" s="155"/>
      <c r="E1191" s="258"/>
      <c r="F1191" s="161"/>
      <c r="G1191" s="161"/>
      <c r="Q1191" s="159"/>
      <c r="R1191" s="160"/>
      <c r="S1191" s="160"/>
      <c r="T1191" s="160"/>
      <c r="U1191" s="161"/>
      <c r="V1191" s="161"/>
      <c r="W1191" s="161"/>
      <c r="X1191" s="161"/>
      <c r="Y1191" s="161"/>
      <c r="Z1191" s="161"/>
      <c r="AA1191" s="161"/>
      <c r="AB1191" s="161"/>
      <c r="AC1191" s="161"/>
      <c r="AD1191" s="161"/>
    </row>
    <row r="1192" spans="1:30" s="157" customFormat="1" ht="24.95" customHeight="1">
      <c r="A1192" s="257"/>
      <c r="B1192" s="258"/>
      <c r="C1192" s="161"/>
      <c r="D1192" s="155"/>
      <c r="E1192" s="258"/>
      <c r="F1192" s="161"/>
      <c r="G1192" s="161"/>
      <c r="Q1192" s="159"/>
      <c r="R1192" s="160"/>
      <c r="S1192" s="160"/>
      <c r="T1192" s="160"/>
      <c r="U1192" s="161"/>
      <c r="V1192" s="161"/>
      <c r="W1192" s="161"/>
      <c r="X1192" s="161"/>
      <c r="Y1192" s="161"/>
      <c r="Z1192" s="161"/>
      <c r="AA1192" s="161"/>
      <c r="AB1192" s="161"/>
      <c r="AC1192" s="161"/>
      <c r="AD1192" s="161"/>
    </row>
    <row r="1193" spans="1:30" s="157" customFormat="1" ht="24.95" customHeight="1">
      <c r="A1193" s="257"/>
      <c r="B1193" s="258"/>
      <c r="C1193" s="161"/>
      <c r="D1193" s="155"/>
      <c r="E1193" s="258"/>
      <c r="F1193" s="161"/>
      <c r="G1193" s="161"/>
      <c r="Q1193" s="159"/>
      <c r="R1193" s="160"/>
      <c r="S1193" s="160"/>
      <c r="T1193" s="160"/>
      <c r="U1193" s="161"/>
      <c r="V1193" s="161"/>
      <c r="W1193" s="161"/>
      <c r="X1193" s="161"/>
      <c r="Y1193" s="161"/>
      <c r="Z1193" s="161"/>
      <c r="AA1193" s="161"/>
      <c r="AB1193" s="161"/>
      <c r="AC1193" s="161"/>
      <c r="AD1193" s="161"/>
    </row>
    <row r="1194" spans="1:30" s="157" customFormat="1" ht="24.95" customHeight="1">
      <c r="A1194" s="257"/>
      <c r="B1194" s="258"/>
      <c r="C1194" s="161"/>
      <c r="D1194" s="155"/>
      <c r="E1194" s="258"/>
      <c r="F1194" s="161"/>
      <c r="G1194" s="161"/>
      <c r="Q1194" s="159"/>
      <c r="R1194" s="160"/>
      <c r="S1194" s="160"/>
      <c r="T1194" s="160"/>
      <c r="U1194" s="161"/>
      <c r="V1194" s="161"/>
      <c r="W1194" s="161"/>
      <c r="X1194" s="161"/>
      <c r="Y1194" s="161"/>
      <c r="Z1194" s="161"/>
      <c r="AA1194" s="161"/>
      <c r="AB1194" s="161"/>
      <c r="AC1194" s="161"/>
      <c r="AD1194" s="161"/>
    </row>
    <row r="1195" spans="1:30" s="157" customFormat="1" ht="24.95" customHeight="1">
      <c r="A1195" s="257"/>
      <c r="B1195" s="258"/>
      <c r="C1195" s="161"/>
      <c r="D1195" s="155"/>
      <c r="E1195" s="258"/>
      <c r="F1195" s="161"/>
      <c r="G1195" s="161"/>
      <c r="Q1195" s="159"/>
      <c r="R1195" s="160"/>
      <c r="S1195" s="160"/>
      <c r="T1195" s="160"/>
      <c r="U1195" s="161"/>
      <c r="V1195" s="161"/>
      <c r="W1195" s="161"/>
      <c r="X1195" s="161"/>
      <c r="Y1195" s="161"/>
      <c r="Z1195" s="161"/>
      <c r="AA1195" s="161"/>
      <c r="AB1195" s="161"/>
      <c r="AC1195" s="161"/>
      <c r="AD1195" s="161"/>
    </row>
    <row r="1196" spans="1:30" s="157" customFormat="1" ht="24.95" customHeight="1">
      <c r="A1196" s="257"/>
      <c r="B1196" s="258"/>
      <c r="C1196" s="161"/>
      <c r="D1196" s="155"/>
      <c r="E1196" s="258"/>
      <c r="F1196" s="161"/>
      <c r="G1196" s="161"/>
      <c r="Q1196" s="159"/>
      <c r="R1196" s="160"/>
      <c r="S1196" s="160"/>
      <c r="T1196" s="160"/>
      <c r="U1196" s="161"/>
      <c r="V1196" s="161"/>
      <c r="W1196" s="161"/>
      <c r="X1196" s="161"/>
      <c r="Y1196" s="161"/>
      <c r="Z1196" s="161"/>
      <c r="AA1196" s="161"/>
      <c r="AB1196" s="161"/>
      <c r="AC1196" s="161"/>
      <c r="AD1196" s="161"/>
    </row>
    <row r="1197" spans="1:30" s="157" customFormat="1" ht="24.95" customHeight="1">
      <c r="A1197" s="257"/>
      <c r="B1197" s="258"/>
      <c r="C1197" s="161"/>
      <c r="D1197" s="155"/>
      <c r="E1197" s="258"/>
      <c r="F1197" s="161"/>
      <c r="G1197" s="161"/>
      <c r="Q1197" s="159"/>
      <c r="R1197" s="160"/>
      <c r="S1197" s="160"/>
      <c r="T1197" s="160"/>
      <c r="U1197" s="161"/>
      <c r="V1197" s="161"/>
      <c r="W1197" s="161"/>
      <c r="X1197" s="161"/>
      <c r="Y1197" s="161"/>
      <c r="Z1197" s="161"/>
      <c r="AA1197" s="161"/>
      <c r="AB1197" s="161"/>
      <c r="AC1197" s="161"/>
      <c r="AD1197" s="161"/>
    </row>
    <row r="1198" spans="1:30" s="157" customFormat="1" ht="24.95" customHeight="1">
      <c r="A1198" s="257"/>
      <c r="B1198" s="258"/>
      <c r="C1198" s="161"/>
      <c r="D1198" s="155"/>
      <c r="E1198" s="258"/>
      <c r="F1198" s="161"/>
      <c r="G1198" s="161"/>
      <c r="Q1198" s="159"/>
      <c r="R1198" s="160"/>
      <c r="S1198" s="160"/>
      <c r="T1198" s="160"/>
      <c r="U1198" s="161"/>
      <c r="V1198" s="161"/>
      <c r="W1198" s="161"/>
      <c r="X1198" s="161"/>
      <c r="Y1198" s="161"/>
      <c r="Z1198" s="161"/>
      <c r="AA1198" s="161"/>
      <c r="AB1198" s="161"/>
      <c r="AC1198" s="161"/>
      <c r="AD1198" s="161"/>
    </row>
    <row r="1199" spans="1:30" s="157" customFormat="1" ht="24.95" customHeight="1">
      <c r="A1199" s="257"/>
      <c r="B1199" s="258"/>
      <c r="C1199" s="161"/>
      <c r="D1199" s="155"/>
      <c r="E1199" s="258"/>
      <c r="F1199" s="161"/>
      <c r="G1199" s="161"/>
      <c r="Q1199" s="159"/>
      <c r="R1199" s="160"/>
      <c r="S1199" s="160"/>
      <c r="T1199" s="160"/>
      <c r="U1199" s="161"/>
      <c r="V1199" s="161"/>
      <c r="W1199" s="161"/>
      <c r="X1199" s="161"/>
      <c r="Y1199" s="161"/>
      <c r="Z1199" s="161"/>
      <c r="AA1199" s="161"/>
      <c r="AB1199" s="161"/>
      <c r="AC1199" s="161"/>
      <c r="AD1199" s="161"/>
    </row>
    <row r="1200" spans="1:30" s="157" customFormat="1" ht="24.95" customHeight="1">
      <c r="A1200" s="257"/>
      <c r="B1200" s="258"/>
      <c r="C1200" s="161"/>
      <c r="D1200" s="155"/>
      <c r="E1200" s="258"/>
      <c r="F1200" s="161"/>
      <c r="G1200" s="161"/>
      <c r="Q1200" s="159"/>
      <c r="R1200" s="160"/>
      <c r="S1200" s="160"/>
      <c r="T1200" s="160"/>
      <c r="U1200" s="161"/>
      <c r="V1200" s="161"/>
      <c r="W1200" s="161"/>
      <c r="X1200" s="161"/>
      <c r="Y1200" s="161"/>
      <c r="Z1200" s="161"/>
      <c r="AA1200" s="161"/>
      <c r="AB1200" s="161"/>
      <c r="AC1200" s="161"/>
      <c r="AD1200" s="161"/>
    </row>
    <row r="1201" spans="1:30" s="157" customFormat="1" ht="24.95" customHeight="1">
      <c r="A1201" s="257"/>
      <c r="B1201" s="258"/>
      <c r="C1201" s="161"/>
      <c r="D1201" s="155"/>
      <c r="E1201" s="258"/>
      <c r="F1201" s="161"/>
      <c r="G1201" s="161"/>
      <c r="Q1201" s="159"/>
      <c r="R1201" s="160"/>
      <c r="S1201" s="160"/>
      <c r="T1201" s="160"/>
      <c r="U1201" s="161"/>
      <c r="V1201" s="161"/>
      <c r="W1201" s="161"/>
      <c r="X1201" s="161"/>
      <c r="Y1201" s="161"/>
      <c r="Z1201" s="161"/>
      <c r="AA1201" s="161"/>
      <c r="AB1201" s="161"/>
      <c r="AC1201" s="161"/>
      <c r="AD1201" s="161"/>
    </row>
    <row r="1202" spans="1:30" s="157" customFormat="1" ht="24.95" customHeight="1">
      <c r="A1202" s="257"/>
      <c r="B1202" s="258"/>
      <c r="C1202" s="161"/>
      <c r="D1202" s="155"/>
      <c r="E1202" s="258"/>
      <c r="F1202" s="161"/>
      <c r="G1202" s="161"/>
      <c r="Q1202" s="159"/>
      <c r="R1202" s="160"/>
      <c r="S1202" s="160"/>
      <c r="T1202" s="160"/>
      <c r="U1202" s="161"/>
      <c r="V1202" s="161"/>
      <c r="W1202" s="161"/>
      <c r="X1202" s="161"/>
      <c r="Y1202" s="161"/>
      <c r="Z1202" s="161"/>
      <c r="AA1202" s="161"/>
      <c r="AB1202" s="161"/>
      <c r="AC1202" s="161"/>
      <c r="AD1202" s="161"/>
    </row>
    <row r="1203" spans="1:30" s="157" customFormat="1" ht="24.95" customHeight="1">
      <c r="A1203" s="257"/>
      <c r="B1203" s="258"/>
      <c r="C1203" s="161"/>
      <c r="D1203" s="155"/>
      <c r="E1203" s="258"/>
      <c r="F1203" s="161"/>
      <c r="G1203" s="161"/>
      <c r="Q1203" s="159"/>
      <c r="R1203" s="160"/>
      <c r="S1203" s="160"/>
      <c r="T1203" s="160"/>
      <c r="U1203" s="161"/>
      <c r="V1203" s="161"/>
      <c r="W1203" s="161"/>
      <c r="X1203" s="161"/>
      <c r="Y1203" s="161"/>
      <c r="Z1203" s="161"/>
      <c r="AA1203" s="161"/>
      <c r="AB1203" s="161"/>
      <c r="AC1203" s="161"/>
      <c r="AD1203" s="161"/>
    </row>
    <row r="1204" spans="1:30" s="157" customFormat="1" ht="24.95" customHeight="1">
      <c r="A1204" s="257"/>
      <c r="B1204" s="258"/>
      <c r="C1204" s="161"/>
      <c r="D1204" s="155"/>
      <c r="E1204" s="258"/>
      <c r="F1204" s="161"/>
      <c r="G1204" s="161"/>
      <c r="Q1204" s="159"/>
      <c r="R1204" s="160"/>
      <c r="S1204" s="160"/>
      <c r="T1204" s="160"/>
      <c r="U1204" s="161"/>
      <c r="V1204" s="161"/>
      <c r="W1204" s="161"/>
      <c r="X1204" s="161"/>
      <c r="Y1204" s="161"/>
      <c r="Z1204" s="161"/>
      <c r="AA1204" s="161"/>
      <c r="AB1204" s="161"/>
      <c r="AC1204" s="161"/>
      <c r="AD1204" s="161"/>
    </row>
    <row r="1205" spans="1:30" s="157" customFormat="1" ht="24.95" customHeight="1">
      <c r="A1205" s="257"/>
      <c r="B1205" s="258"/>
      <c r="C1205" s="161"/>
      <c r="D1205" s="155"/>
      <c r="E1205" s="258"/>
      <c r="F1205" s="161"/>
      <c r="G1205" s="161"/>
      <c r="Q1205" s="159"/>
      <c r="R1205" s="160"/>
      <c r="S1205" s="160"/>
      <c r="T1205" s="160"/>
      <c r="U1205" s="161"/>
      <c r="V1205" s="161"/>
      <c r="W1205" s="161"/>
      <c r="X1205" s="161"/>
      <c r="Y1205" s="161"/>
      <c r="Z1205" s="161"/>
      <c r="AA1205" s="161"/>
      <c r="AB1205" s="161"/>
      <c r="AC1205" s="161"/>
      <c r="AD1205" s="161"/>
    </row>
    <row r="1206" spans="1:30" s="157" customFormat="1" ht="24.95" customHeight="1">
      <c r="A1206" s="257"/>
      <c r="B1206" s="258"/>
      <c r="C1206" s="161"/>
      <c r="D1206" s="155"/>
      <c r="E1206" s="258"/>
      <c r="F1206" s="161"/>
      <c r="G1206" s="161"/>
      <c r="Q1206" s="159"/>
      <c r="R1206" s="160"/>
      <c r="S1206" s="160"/>
      <c r="T1206" s="160"/>
      <c r="U1206" s="161"/>
      <c r="V1206" s="161"/>
      <c r="W1206" s="161"/>
      <c r="X1206" s="161"/>
      <c r="Y1206" s="161"/>
      <c r="Z1206" s="161"/>
      <c r="AA1206" s="161"/>
      <c r="AB1206" s="161"/>
      <c r="AC1206" s="161"/>
      <c r="AD1206" s="161"/>
    </row>
    <row r="1207" spans="1:30" s="157" customFormat="1" ht="24.95" customHeight="1">
      <c r="A1207" s="257"/>
      <c r="B1207" s="258"/>
      <c r="C1207" s="161"/>
      <c r="D1207" s="155"/>
      <c r="E1207" s="258"/>
      <c r="F1207" s="161"/>
      <c r="G1207" s="161"/>
      <c r="Q1207" s="159"/>
      <c r="R1207" s="160"/>
      <c r="S1207" s="160"/>
      <c r="T1207" s="160"/>
      <c r="U1207" s="161"/>
      <c r="V1207" s="161"/>
      <c r="W1207" s="161"/>
      <c r="X1207" s="161"/>
      <c r="Y1207" s="161"/>
      <c r="Z1207" s="161"/>
      <c r="AA1207" s="161"/>
      <c r="AB1207" s="161"/>
      <c r="AC1207" s="161"/>
      <c r="AD1207" s="161"/>
    </row>
    <row r="1208" spans="1:30" s="157" customFormat="1" ht="24.95" customHeight="1">
      <c r="A1208" s="257"/>
      <c r="B1208" s="258"/>
      <c r="C1208" s="161"/>
      <c r="D1208" s="155"/>
      <c r="E1208" s="258"/>
      <c r="F1208" s="161"/>
      <c r="G1208" s="161"/>
      <c r="Q1208" s="159"/>
      <c r="R1208" s="160"/>
      <c r="S1208" s="160"/>
      <c r="T1208" s="160"/>
      <c r="U1208" s="161"/>
      <c r="V1208" s="161"/>
      <c r="W1208" s="161"/>
      <c r="X1208" s="161"/>
      <c r="Y1208" s="161"/>
      <c r="Z1208" s="161"/>
      <c r="AA1208" s="161"/>
      <c r="AB1208" s="161"/>
      <c r="AC1208" s="161"/>
      <c r="AD1208" s="161"/>
    </row>
    <row r="1209" spans="1:30" s="157" customFormat="1" ht="24.95" customHeight="1">
      <c r="A1209" s="257"/>
      <c r="B1209" s="258"/>
      <c r="C1209" s="161"/>
      <c r="D1209" s="155"/>
      <c r="E1209" s="258"/>
      <c r="F1209" s="161"/>
      <c r="G1209" s="161"/>
      <c r="Q1209" s="159"/>
      <c r="R1209" s="160"/>
      <c r="S1209" s="160"/>
      <c r="T1209" s="160"/>
      <c r="U1209" s="161"/>
      <c r="V1209" s="161"/>
      <c r="W1209" s="161"/>
      <c r="X1209" s="161"/>
      <c r="Y1209" s="161"/>
      <c r="Z1209" s="161"/>
      <c r="AA1209" s="161"/>
      <c r="AB1209" s="161"/>
      <c r="AC1209" s="161"/>
      <c r="AD1209" s="161"/>
    </row>
    <row r="1210" spans="1:30" s="157" customFormat="1" ht="24.95" customHeight="1">
      <c r="A1210" s="257"/>
      <c r="B1210" s="258"/>
      <c r="C1210" s="161"/>
      <c r="D1210" s="155"/>
      <c r="E1210" s="258"/>
      <c r="F1210" s="161"/>
      <c r="G1210" s="161"/>
      <c r="Q1210" s="159"/>
      <c r="R1210" s="160"/>
      <c r="S1210" s="160"/>
      <c r="T1210" s="160"/>
      <c r="U1210" s="161"/>
      <c r="V1210" s="161"/>
      <c r="W1210" s="161"/>
      <c r="X1210" s="161"/>
      <c r="Y1210" s="161"/>
      <c r="Z1210" s="161"/>
      <c r="AA1210" s="161"/>
      <c r="AB1210" s="161"/>
      <c r="AC1210" s="161"/>
      <c r="AD1210" s="161"/>
    </row>
    <row r="1211" spans="1:30" s="157" customFormat="1" ht="24.95" customHeight="1">
      <c r="A1211" s="257"/>
      <c r="B1211" s="258"/>
      <c r="C1211" s="161"/>
      <c r="D1211" s="155"/>
      <c r="E1211" s="258"/>
      <c r="F1211" s="161"/>
      <c r="G1211" s="161"/>
      <c r="Q1211" s="159"/>
      <c r="R1211" s="160"/>
      <c r="S1211" s="160"/>
      <c r="T1211" s="160"/>
      <c r="U1211" s="161"/>
      <c r="V1211" s="161"/>
      <c r="W1211" s="161"/>
      <c r="X1211" s="161"/>
      <c r="Y1211" s="161"/>
      <c r="Z1211" s="161"/>
      <c r="AA1211" s="161"/>
      <c r="AB1211" s="161"/>
      <c r="AC1211" s="161"/>
      <c r="AD1211" s="161"/>
    </row>
    <row r="1212" spans="1:30" s="157" customFormat="1" ht="24.95" customHeight="1">
      <c r="A1212" s="257"/>
      <c r="B1212" s="258"/>
      <c r="C1212" s="161"/>
      <c r="D1212" s="155"/>
      <c r="E1212" s="258"/>
      <c r="F1212" s="161"/>
      <c r="G1212" s="161"/>
      <c r="Q1212" s="159"/>
      <c r="R1212" s="160"/>
      <c r="S1212" s="160"/>
      <c r="T1212" s="160"/>
      <c r="U1212" s="161"/>
      <c r="V1212" s="161"/>
      <c r="W1212" s="161"/>
      <c r="X1212" s="161"/>
      <c r="Y1212" s="161"/>
      <c r="Z1212" s="161"/>
      <c r="AA1212" s="161"/>
      <c r="AB1212" s="161"/>
      <c r="AC1212" s="161"/>
      <c r="AD1212" s="161"/>
    </row>
    <row r="1213" spans="1:30" s="157" customFormat="1" ht="24.95" customHeight="1">
      <c r="A1213" s="257"/>
      <c r="B1213" s="258"/>
      <c r="C1213" s="161"/>
      <c r="D1213" s="155"/>
      <c r="E1213" s="258"/>
      <c r="F1213" s="161"/>
      <c r="G1213" s="161"/>
      <c r="Q1213" s="159"/>
      <c r="R1213" s="160"/>
      <c r="S1213" s="160"/>
      <c r="T1213" s="160"/>
      <c r="U1213" s="161"/>
      <c r="V1213" s="161"/>
      <c r="W1213" s="161"/>
      <c r="X1213" s="161"/>
      <c r="Y1213" s="161"/>
      <c r="Z1213" s="161"/>
      <c r="AA1213" s="161"/>
      <c r="AB1213" s="161"/>
      <c r="AC1213" s="161"/>
      <c r="AD1213" s="161"/>
    </row>
    <row r="1214" spans="1:30" s="157" customFormat="1" ht="24.95" customHeight="1">
      <c r="A1214" s="257"/>
      <c r="B1214" s="258"/>
      <c r="C1214" s="161"/>
      <c r="D1214" s="155"/>
      <c r="E1214" s="258"/>
      <c r="F1214" s="161"/>
      <c r="G1214" s="161"/>
      <c r="Q1214" s="159"/>
      <c r="R1214" s="160"/>
      <c r="S1214" s="160"/>
      <c r="T1214" s="160"/>
      <c r="U1214" s="161"/>
      <c r="V1214" s="161"/>
      <c r="W1214" s="161"/>
      <c r="X1214" s="161"/>
      <c r="Y1214" s="161"/>
      <c r="Z1214" s="161"/>
      <c r="AA1214" s="161"/>
      <c r="AB1214" s="161"/>
      <c r="AC1214" s="161"/>
      <c r="AD1214" s="161"/>
    </row>
    <row r="1215" spans="1:30" s="157" customFormat="1" ht="24.95" customHeight="1">
      <c r="A1215" s="257"/>
      <c r="B1215" s="258"/>
      <c r="C1215" s="161"/>
      <c r="D1215" s="155"/>
      <c r="E1215" s="258"/>
      <c r="F1215" s="161"/>
      <c r="G1215" s="161"/>
      <c r="Q1215" s="159"/>
      <c r="R1215" s="160"/>
      <c r="S1215" s="160"/>
      <c r="T1215" s="160"/>
      <c r="U1215" s="161"/>
      <c r="V1215" s="161"/>
      <c r="W1215" s="161"/>
      <c r="X1215" s="161"/>
      <c r="Y1215" s="161"/>
      <c r="Z1215" s="161"/>
      <c r="AA1215" s="161"/>
      <c r="AB1215" s="161"/>
      <c r="AC1215" s="161"/>
      <c r="AD1215" s="161"/>
    </row>
    <row r="1216" spans="1:30" s="157" customFormat="1" ht="24.95" customHeight="1">
      <c r="A1216" s="257"/>
      <c r="B1216" s="258"/>
      <c r="C1216" s="161"/>
      <c r="D1216" s="155"/>
      <c r="E1216" s="258"/>
      <c r="F1216" s="161"/>
      <c r="G1216" s="161"/>
      <c r="Q1216" s="159"/>
      <c r="R1216" s="160"/>
      <c r="S1216" s="160"/>
      <c r="T1216" s="160"/>
      <c r="U1216" s="161"/>
      <c r="V1216" s="161"/>
      <c r="W1216" s="161"/>
      <c r="X1216" s="161"/>
      <c r="Y1216" s="161"/>
      <c r="Z1216" s="161"/>
      <c r="AA1216" s="161"/>
      <c r="AB1216" s="161"/>
      <c r="AC1216" s="161"/>
      <c r="AD1216" s="161"/>
    </row>
    <row r="1217" spans="1:30" s="157" customFormat="1" ht="24.95" customHeight="1">
      <c r="A1217" s="257"/>
      <c r="B1217" s="258"/>
      <c r="C1217" s="161"/>
      <c r="D1217" s="155"/>
      <c r="E1217" s="258"/>
      <c r="F1217" s="161"/>
      <c r="G1217" s="161"/>
      <c r="Q1217" s="159"/>
      <c r="R1217" s="160"/>
      <c r="S1217" s="160"/>
      <c r="T1217" s="160"/>
      <c r="U1217" s="161"/>
      <c r="V1217" s="161"/>
      <c r="W1217" s="161"/>
      <c r="X1217" s="161"/>
      <c r="Y1217" s="161"/>
      <c r="Z1217" s="161"/>
      <c r="AA1217" s="161"/>
      <c r="AB1217" s="161"/>
      <c r="AC1217" s="161"/>
      <c r="AD1217" s="161"/>
    </row>
    <row r="1218" spans="1:30" s="157" customFormat="1" ht="24.95" customHeight="1">
      <c r="A1218" s="257"/>
      <c r="B1218" s="258"/>
      <c r="C1218" s="161"/>
      <c r="D1218" s="155"/>
      <c r="E1218" s="258"/>
      <c r="F1218" s="161"/>
      <c r="G1218" s="161"/>
      <c r="Q1218" s="159"/>
      <c r="R1218" s="160"/>
      <c r="S1218" s="160"/>
      <c r="T1218" s="160"/>
      <c r="U1218" s="161"/>
      <c r="V1218" s="161"/>
      <c r="W1218" s="161"/>
      <c r="X1218" s="161"/>
      <c r="Y1218" s="161"/>
      <c r="Z1218" s="161"/>
      <c r="AA1218" s="161"/>
      <c r="AB1218" s="161"/>
      <c r="AC1218" s="161"/>
      <c r="AD1218" s="161"/>
    </row>
    <row r="1219" spans="1:30" s="157" customFormat="1" ht="24.95" customHeight="1">
      <c r="A1219" s="257"/>
      <c r="B1219" s="258"/>
      <c r="C1219" s="161"/>
      <c r="D1219" s="155"/>
      <c r="E1219" s="258"/>
      <c r="F1219" s="161"/>
      <c r="G1219" s="161"/>
      <c r="Q1219" s="159"/>
      <c r="R1219" s="160"/>
      <c r="S1219" s="160"/>
      <c r="T1219" s="160"/>
      <c r="U1219" s="161"/>
      <c r="V1219" s="161"/>
      <c r="W1219" s="161"/>
      <c r="X1219" s="161"/>
      <c r="Y1219" s="161"/>
      <c r="Z1219" s="161"/>
      <c r="AA1219" s="161"/>
      <c r="AB1219" s="161"/>
      <c r="AC1219" s="161"/>
      <c r="AD1219" s="161"/>
    </row>
    <row r="1220" spans="1:30" s="157" customFormat="1" ht="24.95" customHeight="1">
      <c r="A1220" s="257"/>
      <c r="B1220" s="258"/>
      <c r="C1220" s="161"/>
      <c r="D1220" s="155"/>
      <c r="E1220" s="258"/>
      <c r="F1220" s="161"/>
      <c r="G1220" s="161"/>
      <c r="Q1220" s="159"/>
      <c r="R1220" s="160"/>
      <c r="S1220" s="160"/>
      <c r="T1220" s="160"/>
      <c r="U1220" s="161"/>
      <c r="V1220" s="161"/>
      <c r="W1220" s="161"/>
      <c r="X1220" s="161"/>
      <c r="Y1220" s="161"/>
      <c r="Z1220" s="161"/>
      <c r="AA1220" s="161"/>
      <c r="AB1220" s="161"/>
      <c r="AC1220" s="161"/>
      <c r="AD1220" s="161"/>
    </row>
    <row r="1221" spans="1:30" s="157" customFormat="1" ht="24.95" customHeight="1">
      <c r="A1221" s="257"/>
      <c r="B1221" s="258"/>
      <c r="C1221" s="161"/>
      <c r="D1221" s="155"/>
      <c r="E1221" s="258"/>
      <c r="F1221" s="161"/>
      <c r="G1221" s="161"/>
      <c r="Q1221" s="159"/>
      <c r="R1221" s="160"/>
      <c r="S1221" s="160"/>
      <c r="T1221" s="160"/>
      <c r="U1221" s="161"/>
      <c r="V1221" s="161"/>
      <c r="W1221" s="161"/>
      <c r="X1221" s="161"/>
      <c r="Y1221" s="161"/>
      <c r="Z1221" s="161"/>
      <c r="AA1221" s="161"/>
      <c r="AB1221" s="161"/>
      <c r="AC1221" s="161"/>
      <c r="AD1221" s="161"/>
    </row>
    <row r="1222" spans="1:30" s="157" customFormat="1" ht="24.95" customHeight="1">
      <c r="A1222" s="257"/>
      <c r="B1222" s="258"/>
      <c r="C1222" s="161"/>
      <c r="D1222" s="155"/>
      <c r="E1222" s="258"/>
      <c r="F1222" s="161"/>
      <c r="G1222" s="161"/>
      <c r="Q1222" s="159"/>
      <c r="R1222" s="160"/>
      <c r="S1222" s="160"/>
      <c r="T1222" s="160"/>
      <c r="U1222" s="161"/>
      <c r="V1222" s="161"/>
      <c r="W1222" s="161"/>
      <c r="X1222" s="161"/>
      <c r="Y1222" s="161"/>
      <c r="Z1222" s="161"/>
      <c r="AA1222" s="161"/>
      <c r="AB1222" s="161"/>
      <c r="AC1222" s="161"/>
      <c r="AD1222" s="161"/>
    </row>
    <row r="1223" spans="1:30" s="157" customFormat="1" ht="24.95" customHeight="1">
      <c r="A1223" s="257"/>
      <c r="B1223" s="258"/>
      <c r="C1223" s="161"/>
      <c r="D1223" s="155"/>
      <c r="E1223" s="258"/>
      <c r="F1223" s="161"/>
      <c r="G1223" s="161"/>
      <c r="Q1223" s="159"/>
      <c r="R1223" s="160"/>
      <c r="S1223" s="160"/>
      <c r="T1223" s="160"/>
      <c r="U1223" s="161"/>
      <c r="V1223" s="161"/>
      <c r="W1223" s="161"/>
      <c r="X1223" s="161"/>
      <c r="Y1223" s="161"/>
      <c r="Z1223" s="161"/>
      <c r="AA1223" s="161"/>
      <c r="AB1223" s="161"/>
      <c r="AC1223" s="161"/>
      <c r="AD1223" s="161"/>
    </row>
    <row r="1224" spans="1:30" s="157" customFormat="1" ht="24.95" customHeight="1">
      <c r="A1224" s="257"/>
      <c r="B1224" s="258"/>
      <c r="C1224" s="161"/>
      <c r="D1224" s="155"/>
      <c r="E1224" s="258"/>
      <c r="F1224" s="161"/>
      <c r="G1224" s="161"/>
      <c r="Q1224" s="159"/>
      <c r="R1224" s="160"/>
      <c r="S1224" s="160"/>
      <c r="T1224" s="160"/>
      <c r="U1224" s="161"/>
      <c r="V1224" s="161"/>
      <c r="W1224" s="161"/>
      <c r="X1224" s="161"/>
      <c r="Y1224" s="161"/>
      <c r="Z1224" s="161"/>
      <c r="AA1224" s="161"/>
      <c r="AB1224" s="161"/>
      <c r="AC1224" s="161"/>
      <c r="AD1224" s="161"/>
    </row>
    <row r="1225" spans="1:30" s="157" customFormat="1" ht="24.95" customHeight="1">
      <c r="A1225" s="257"/>
      <c r="B1225" s="258"/>
      <c r="C1225" s="161"/>
      <c r="D1225" s="155"/>
      <c r="E1225" s="258"/>
      <c r="F1225" s="161"/>
      <c r="G1225" s="161"/>
      <c r="Q1225" s="159"/>
      <c r="R1225" s="160"/>
      <c r="S1225" s="160"/>
      <c r="T1225" s="160"/>
      <c r="U1225" s="161"/>
      <c r="V1225" s="161"/>
      <c r="W1225" s="161"/>
      <c r="X1225" s="161"/>
      <c r="Y1225" s="161"/>
      <c r="Z1225" s="161"/>
      <c r="AA1225" s="161"/>
      <c r="AB1225" s="161"/>
      <c r="AC1225" s="161"/>
      <c r="AD1225" s="161"/>
    </row>
    <row r="1226" spans="1:30" s="157" customFormat="1" ht="24.95" customHeight="1">
      <c r="A1226" s="257"/>
      <c r="B1226" s="258"/>
      <c r="C1226" s="161"/>
      <c r="D1226" s="155"/>
      <c r="E1226" s="258"/>
      <c r="F1226" s="161"/>
      <c r="G1226" s="161"/>
      <c r="Q1226" s="159"/>
      <c r="R1226" s="160"/>
      <c r="S1226" s="160"/>
      <c r="T1226" s="160"/>
      <c r="U1226" s="161"/>
      <c r="V1226" s="161"/>
      <c r="W1226" s="161"/>
      <c r="X1226" s="161"/>
      <c r="Y1226" s="161"/>
      <c r="Z1226" s="161"/>
      <c r="AA1226" s="161"/>
      <c r="AB1226" s="161"/>
      <c r="AC1226" s="161"/>
      <c r="AD1226" s="161"/>
    </row>
    <row r="1227" spans="1:30" s="157" customFormat="1" ht="24.95" customHeight="1">
      <c r="A1227" s="257"/>
      <c r="B1227" s="258"/>
      <c r="C1227" s="161"/>
      <c r="D1227" s="155"/>
      <c r="E1227" s="258"/>
      <c r="F1227" s="161"/>
      <c r="G1227" s="161"/>
      <c r="Q1227" s="159"/>
      <c r="R1227" s="160"/>
      <c r="S1227" s="160"/>
      <c r="T1227" s="160"/>
      <c r="U1227" s="161"/>
      <c r="V1227" s="161"/>
      <c r="W1227" s="161"/>
      <c r="X1227" s="161"/>
      <c r="Y1227" s="161"/>
      <c r="Z1227" s="161"/>
      <c r="AA1227" s="161"/>
      <c r="AB1227" s="161"/>
      <c r="AC1227" s="161"/>
      <c r="AD1227" s="161"/>
    </row>
    <row r="1228" spans="1:30" s="157" customFormat="1" ht="24.95" customHeight="1">
      <c r="A1228" s="257"/>
      <c r="B1228" s="258"/>
      <c r="C1228" s="161"/>
      <c r="D1228" s="155"/>
      <c r="E1228" s="258"/>
      <c r="F1228" s="161"/>
      <c r="G1228" s="161"/>
      <c r="Q1228" s="159"/>
      <c r="R1228" s="160"/>
      <c r="S1228" s="160"/>
      <c r="T1228" s="160"/>
      <c r="U1228" s="161"/>
      <c r="V1228" s="161"/>
      <c r="W1228" s="161"/>
      <c r="X1228" s="161"/>
      <c r="Y1228" s="161"/>
      <c r="Z1228" s="161"/>
      <c r="AA1228" s="161"/>
      <c r="AB1228" s="161"/>
      <c r="AC1228" s="161"/>
      <c r="AD1228" s="161"/>
    </row>
    <row r="1229" spans="1:30" s="157" customFormat="1" ht="24.95" customHeight="1">
      <c r="A1229" s="257"/>
      <c r="B1229" s="258"/>
      <c r="C1229" s="161"/>
      <c r="D1229" s="155"/>
      <c r="E1229" s="258"/>
      <c r="F1229" s="161"/>
      <c r="G1229" s="161"/>
      <c r="Q1229" s="159"/>
      <c r="R1229" s="160"/>
      <c r="S1229" s="160"/>
      <c r="T1229" s="160"/>
      <c r="U1229" s="161"/>
      <c r="V1229" s="161"/>
      <c r="W1229" s="161"/>
      <c r="X1229" s="161"/>
      <c r="Y1229" s="161"/>
      <c r="Z1229" s="161"/>
      <c r="AA1229" s="161"/>
      <c r="AB1229" s="161"/>
      <c r="AC1229" s="161"/>
      <c r="AD1229" s="161"/>
    </row>
    <row r="1230" spans="1:30" s="157" customFormat="1" ht="24.95" customHeight="1">
      <c r="A1230" s="257"/>
      <c r="B1230" s="258"/>
      <c r="C1230" s="161"/>
      <c r="D1230" s="155"/>
      <c r="E1230" s="258"/>
      <c r="F1230" s="161"/>
      <c r="G1230" s="161"/>
      <c r="Q1230" s="159"/>
      <c r="R1230" s="160"/>
      <c r="S1230" s="160"/>
      <c r="T1230" s="160"/>
      <c r="U1230" s="161"/>
      <c r="V1230" s="161"/>
      <c r="W1230" s="161"/>
      <c r="X1230" s="161"/>
      <c r="Y1230" s="161"/>
      <c r="Z1230" s="161"/>
      <c r="AA1230" s="161"/>
      <c r="AB1230" s="161"/>
      <c r="AC1230" s="161"/>
      <c r="AD1230" s="161"/>
    </row>
    <row r="1231" spans="1:30" s="157" customFormat="1" ht="24.95" customHeight="1">
      <c r="A1231" s="257"/>
      <c r="B1231" s="258"/>
      <c r="C1231" s="161"/>
      <c r="D1231" s="155"/>
      <c r="E1231" s="258"/>
      <c r="F1231" s="161"/>
      <c r="G1231" s="161"/>
      <c r="Q1231" s="159"/>
      <c r="R1231" s="160"/>
      <c r="S1231" s="160"/>
      <c r="T1231" s="160"/>
      <c r="U1231" s="161"/>
      <c r="V1231" s="161"/>
      <c r="W1231" s="161"/>
      <c r="X1231" s="161"/>
      <c r="Y1231" s="161"/>
      <c r="Z1231" s="161"/>
      <c r="AA1231" s="161"/>
      <c r="AB1231" s="161"/>
      <c r="AC1231" s="161"/>
      <c r="AD1231" s="161"/>
    </row>
    <row r="1232" spans="1:30" s="157" customFormat="1" ht="24.95" customHeight="1">
      <c r="A1232" s="257"/>
      <c r="B1232" s="258"/>
      <c r="C1232" s="161"/>
      <c r="D1232" s="155"/>
      <c r="E1232" s="258"/>
      <c r="F1232" s="161"/>
      <c r="G1232" s="161"/>
      <c r="Q1232" s="159"/>
      <c r="R1232" s="160"/>
      <c r="S1232" s="160"/>
      <c r="T1232" s="160"/>
      <c r="U1232" s="161"/>
      <c r="V1232" s="161"/>
      <c r="W1232" s="161"/>
      <c r="X1232" s="161"/>
      <c r="Y1232" s="161"/>
      <c r="Z1232" s="161"/>
      <c r="AA1232" s="161"/>
      <c r="AB1232" s="161"/>
      <c r="AC1232" s="161"/>
      <c r="AD1232" s="161"/>
    </row>
    <row r="1233" spans="1:30" s="157" customFormat="1" ht="24.95" customHeight="1">
      <c r="A1233" s="257"/>
      <c r="B1233" s="258"/>
      <c r="C1233" s="161"/>
      <c r="D1233" s="155"/>
      <c r="E1233" s="258"/>
      <c r="F1233" s="161"/>
      <c r="G1233" s="161"/>
      <c r="Q1233" s="159"/>
      <c r="R1233" s="160"/>
      <c r="S1233" s="160"/>
      <c r="T1233" s="160"/>
      <c r="U1233" s="161"/>
      <c r="V1233" s="161"/>
      <c r="W1233" s="161"/>
      <c r="X1233" s="161"/>
      <c r="Y1233" s="161"/>
      <c r="Z1233" s="161"/>
      <c r="AA1233" s="161"/>
      <c r="AB1233" s="161"/>
      <c r="AC1233" s="161"/>
      <c r="AD1233" s="161"/>
    </row>
    <row r="1234" spans="1:30" s="157" customFormat="1" ht="24.95" customHeight="1">
      <c r="A1234" s="257"/>
      <c r="B1234" s="258"/>
      <c r="C1234" s="161"/>
      <c r="D1234" s="155"/>
      <c r="E1234" s="258"/>
      <c r="F1234" s="161"/>
      <c r="G1234" s="161"/>
      <c r="Q1234" s="159"/>
      <c r="R1234" s="160"/>
      <c r="S1234" s="160"/>
      <c r="T1234" s="160"/>
      <c r="U1234" s="161"/>
      <c r="V1234" s="161"/>
      <c r="W1234" s="161"/>
      <c r="X1234" s="161"/>
      <c r="Y1234" s="161"/>
      <c r="Z1234" s="161"/>
      <c r="AA1234" s="161"/>
      <c r="AB1234" s="161"/>
      <c r="AC1234" s="161"/>
      <c r="AD1234" s="161"/>
    </row>
    <row r="1235" spans="1:30" s="157" customFormat="1" ht="24.95" customHeight="1">
      <c r="A1235" s="257"/>
      <c r="B1235" s="258"/>
      <c r="C1235" s="161"/>
      <c r="D1235" s="155"/>
      <c r="E1235" s="258"/>
      <c r="F1235" s="161"/>
      <c r="G1235" s="161"/>
      <c r="Q1235" s="159"/>
      <c r="R1235" s="160"/>
      <c r="S1235" s="160"/>
      <c r="T1235" s="160"/>
      <c r="U1235" s="161"/>
      <c r="V1235" s="161"/>
      <c r="W1235" s="161"/>
      <c r="X1235" s="161"/>
      <c r="Y1235" s="161"/>
      <c r="Z1235" s="161"/>
      <c r="AA1235" s="161"/>
      <c r="AB1235" s="161"/>
      <c r="AC1235" s="161"/>
      <c r="AD1235" s="161"/>
    </row>
    <row r="1236" spans="1:30" s="157" customFormat="1" ht="24.95" customHeight="1">
      <c r="A1236" s="257"/>
      <c r="B1236" s="258"/>
      <c r="C1236" s="161"/>
      <c r="D1236" s="155"/>
      <c r="E1236" s="258"/>
      <c r="F1236" s="161"/>
      <c r="G1236" s="161"/>
      <c r="Q1236" s="159"/>
      <c r="R1236" s="160"/>
      <c r="S1236" s="160"/>
      <c r="T1236" s="160"/>
      <c r="U1236" s="161"/>
      <c r="V1236" s="161"/>
      <c r="W1236" s="161"/>
      <c r="X1236" s="161"/>
      <c r="Y1236" s="161"/>
      <c r="Z1236" s="161"/>
      <c r="AA1236" s="161"/>
      <c r="AB1236" s="161"/>
      <c r="AC1236" s="161"/>
      <c r="AD1236" s="161"/>
    </row>
    <row r="1237" spans="1:30" s="157" customFormat="1" ht="24.95" customHeight="1">
      <c r="A1237" s="257"/>
      <c r="B1237" s="258"/>
      <c r="C1237" s="161"/>
      <c r="D1237" s="155"/>
      <c r="E1237" s="258"/>
      <c r="F1237" s="161"/>
      <c r="G1237" s="161"/>
      <c r="Q1237" s="159"/>
      <c r="R1237" s="160"/>
      <c r="S1237" s="160"/>
      <c r="T1237" s="160"/>
      <c r="U1237" s="161"/>
      <c r="V1237" s="161"/>
      <c r="W1237" s="161"/>
      <c r="X1237" s="161"/>
      <c r="Y1237" s="161"/>
      <c r="Z1237" s="161"/>
      <c r="AA1237" s="161"/>
      <c r="AB1237" s="161"/>
      <c r="AC1237" s="161"/>
      <c r="AD1237" s="161"/>
    </row>
    <row r="1238" spans="1:30" s="157" customFormat="1" ht="24.95" customHeight="1">
      <c r="A1238" s="257"/>
      <c r="B1238" s="258"/>
      <c r="C1238" s="161"/>
      <c r="D1238" s="155"/>
      <c r="E1238" s="258"/>
      <c r="F1238" s="161"/>
      <c r="G1238" s="161"/>
      <c r="Q1238" s="159"/>
      <c r="R1238" s="160"/>
      <c r="S1238" s="160"/>
      <c r="T1238" s="160"/>
      <c r="U1238" s="161"/>
      <c r="V1238" s="161"/>
      <c r="W1238" s="161"/>
      <c r="X1238" s="161"/>
      <c r="Y1238" s="161"/>
      <c r="Z1238" s="161"/>
      <c r="AA1238" s="161"/>
      <c r="AB1238" s="161"/>
      <c r="AC1238" s="161"/>
      <c r="AD1238" s="161"/>
    </row>
    <row r="1239" spans="1:30" s="157" customFormat="1" ht="24.95" customHeight="1">
      <c r="A1239" s="257"/>
      <c r="B1239" s="258"/>
      <c r="C1239" s="161"/>
      <c r="D1239" s="155"/>
      <c r="E1239" s="258"/>
      <c r="F1239" s="161"/>
      <c r="G1239" s="161"/>
      <c r="Q1239" s="159"/>
      <c r="R1239" s="160"/>
      <c r="S1239" s="160"/>
      <c r="T1239" s="160"/>
      <c r="U1239" s="161"/>
      <c r="V1239" s="161"/>
      <c r="W1239" s="161"/>
      <c r="X1239" s="161"/>
      <c r="Y1239" s="161"/>
      <c r="Z1239" s="161"/>
      <c r="AA1239" s="161"/>
      <c r="AB1239" s="161"/>
      <c r="AC1239" s="161"/>
      <c r="AD1239" s="161"/>
    </row>
    <row r="1240" spans="1:30" s="157" customFormat="1" ht="24.95" customHeight="1">
      <c r="A1240" s="257"/>
      <c r="B1240" s="258"/>
      <c r="C1240" s="161"/>
      <c r="D1240" s="155"/>
      <c r="E1240" s="258"/>
      <c r="F1240" s="161"/>
      <c r="G1240" s="161"/>
      <c r="Q1240" s="159"/>
      <c r="R1240" s="160"/>
      <c r="S1240" s="160"/>
      <c r="T1240" s="160"/>
      <c r="U1240" s="161"/>
      <c r="V1240" s="161"/>
      <c r="W1240" s="161"/>
      <c r="X1240" s="161"/>
      <c r="Y1240" s="161"/>
      <c r="Z1240" s="161"/>
      <c r="AA1240" s="161"/>
      <c r="AB1240" s="161"/>
      <c r="AC1240" s="161"/>
      <c r="AD1240" s="161"/>
    </row>
    <row r="1241" spans="1:30" s="157" customFormat="1" ht="24.95" customHeight="1">
      <c r="A1241" s="257"/>
      <c r="B1241" s="258"/>
      <c r="C1241" s="161"/>
      <c r="D1241" s="155"/>
      <c r="E1241" s="258"/>
      <c r="F1241" s="161"/>
      <c r="G1241" s="161"/>
      <c r="Q1241" s="159"/>
      <c r="R1241" s="160"/>
      <c r="S1241" s="160"/>
      <c r="T1241" s="160"/>
      <c r="U1241" s="161"/>
      <c r="V1241" s="161"/>
      <c r="W1241" s="161"/>
      <c r="X1241" s="161"/>
      <c r="Y1241" s="161"/>
      <c r="Z1241" s="161"/>
      <c r="AA1241" s="161"/>
      <c r="AB1241" s="161"/>
      <c r="AC1241" s="161"/>
      <c r="AD1241" s="161"/>
    </row>
    <row r="1242" spans="1:30" s="157" customFormat="1" ht="24.95" customHeight="1">
      <c r="A1242" s="257"/>
      <c r="B1242" s="258"/>
      <c r="C1242" s="161"/>
      <c r="D1242" s="155"/>
      <c r="E1242" s="258"/>
      <c r="F1242" s="161"/>
      <c r="G1242" s="161"/>
      <c r="Q1242" s="159"/>
      <c r="R1242" s="160"/>
      <c r="S1242" s="160"/>
      <c r="T1242" s="160"/>
      <c r="U1242" s="161"/>
      <c r="V1242" s="161"/>
      <c r="W1242" s="161"/>
      <c r="X1242" s="161"/>
      <c r="Y1242" s="161"/>
      <c r="Z1242" s="161"/>
      <c r="AA1242" s="161"/>
      <c r="AB1242" s="161"/>
      <c r="AC1242" s="161"/>
      <c r="AD1242" s="161"/>
    </row>
    <row r="1243" spans="1:30" s="157" customFormat="1" ht="24.95" customHeight="1">
      <c r="A1243" s="257"/>
      <c r="B1243" s="258"/>
      <c r="C1243" s="161"/>
      <c r="D1243" s="155"/>
      <c r="E1243" s="258"/>
      <c r="F1243" s="161"/>
      <c r="G1243" s="161"/>
      <c r="Q1243" s="159"/>
      <c r="R1243" s="160"/>
      <c r="S1243" s="160"/>
      <c r="T1243" s="160"/>
      <c r="U1243" s="161"/>
      <c r="V1243" s="161"/>
      <c r="W1243" s="161"/>
      <c r="X1243" s="161"/>
      <c r="Y1243" s="161"/>
      <c r="Z1243" s="161"/>
      <c r="AA1243" s="161"/>
      <c r="AB1243" s="161"/>
      <c r="AC1243" s="161"/>
      <c r="AD1243" s="161"/>
    </row>
    <row r="1244" spans="1:30" s="157" customFormat="1" ht="24.95" customHeight="1">
      <c r="A1244" s="257"/>
      <c r="B1244" s="258"/>
      <c r="C1244" s="161"/>
      <c r="D1244" s="155"/>
      <c r="E1244" s="258"/>
      <c r="F1244" s="161"/>
      <c r="G1244" s="161"/>
      <c r="Q1244" s="159"/>
      <c r="R1244" s="160"/>
      <c r="S1244" s="160"/>
      <c r="T1244" s="160"/>
      <c r="U1244" s="161"/>
      <c r="V1244" s="161"/>
      <c r="W1244" s="161"/>
      <c r="X1244" s="161"/>
      <c r="Y1244" s="161"/>
      <c r="Z1244" s="161"/>
      <c r="AA1244" s="161"/>
      <c r="AB1244" s="161"/>
      <c r="AC1244" s="161"/>
      <c r="AD1244" s="161"/>
    </row>
    <row r="1245" spans="1:30" s="157" customFormat="1" ht="24.95" customHeight="1">
      <c r="A1245" s="257"/>
      <c r="B1245" s="258"/>
      <c r="C1245" s="161"/>
      <c r="D1245" s="155"/>
      <c r="E1245" s="258"/>
      <c r="F1245" s="161"/>
      <c r="G1245" s="161"/>
      <c r="Q1245" s="159"/>
      <c r="R1245" s="160"/>
      <c r="S1245" s="160"/>
      <c r="T1245" s="160"/>
      <c r="U1245" s="161"/>
      <c r="V1245" s="161"/>
      <c r="W1245" s="161"/>
      <c r="X1245" s="161"/>
      <c r="Y1245" s="161"/>
      <c r="Z1245" s="161"/>
      <c r="AA1245" s="161"/>
      <c r="AB1245" s="161"/>
      <c r="AC1245" s="161"/>
      <c r="AD1245" s="161"/>
    </row>
    <row r="1246" spans="1:30" s="157" customFormat="1" ht="24.95" customHeight="1">
      <c r="A1246" s="257"/>
      <c r="B1246" s="258"/>
      <c r="C1246" s="161"/>
      <c r="D1246" s="155"/>
      <c r="E1246" s="258"/>
      <c r="F1246" s="161"/>
      <c r="G1246" s="161"/>
      <c r="Q1246" s="159"/>
      <c r="R1246" s="160"/>
      <c r="S1246" s="160"/>
      <c r="T1246" s="160"/>
      <c r="U1246" s="161"/>
      <c r="V1246" s="161"/>
      <c r="W1246" s="161"/>
      <c r="X1246" s="161"/>
      <c r="Y1246" s="161"/>
      <c r="Z1246" s="161"/>
      <c r="AA1246" s="161"/>
      <c r="AB1246" s="161"/>
      <c r="AC1246" s="161"/>
      <c r="AD1246" s="161"/>
    </row>
    <row r="1247" spans="1:30" s="157" customFormat="1" ht="24.95" customHeight="1">
      <c r="A1247" s="257"/>
      <c r="B1247" s="258"/>
      <c r="C1247" s="161"/>
      <c r="D1247" s="155"/>
      <c r="E1247" s="258"/>
      <c r="F1247" s="161"/>
      <c r="G1247" s="161"/>
      <c r="Q1247" s="159"/>
      <c r="R1247" s="160"/>
      <c r="S1247" s="160"/>
      <c r="T1247" s="160"/>
      <c r="U1247" s="161"/>
      <c r="V1247" s="161"/>
      <c r="W1247" s="161"/>
      <c r="X1247" s="161"/>
      <c r="Y1247" s="161"/>
      <c r="Z1247" s="161"/>
      <c r="AA1247" s="161"/>
      <c r="AB1247" s="161"/>
      <c r="AC1247" s="161"/>
      <c r="AD1247" s="161"/>
    </row>
    <row r="1248" spans="1:30" s="157" customFormat="1" ht="24.95" customHeight="1">
      <c r="A1248" s="257"/>
      <c r="B1248" s="258"/>
      <c r="C1248" s="161"/>
      <c r="D1248" s="155"/>
      <c r="E1248" s="258"/>
      <c r="F1248" s="161"/>
      <c r="G1248" s="161"/>
      <c r="Q1248" s="159"/>
      <c r="R1248" s="160"/>
      <c r="S1248" s="160"/>
      <c r="T1248" s="160"/>
      <c r="U1248" s="161"/>
      <c r="V1248" s="161"/>
      <c r="W1248" s="161"/>
      <c r="X1248" s="161"/>
      <c r="Y1248" s="161"/>
      <c r="Z1248" s="161"/>
      <c r="AA1248" s="161"/>
      <c r="AB1248" s="161"/>
      <c r="AC1248" s="161"/>
      <c r="AD1248" s="161"/>
    </row>
    <row r="1249" spans="1:30" s="157" customFormat="1" ht="24.95" customHeight="1">
      <c r="A1249" s="257"/>
      <c r="B1249" s="258"/>
      <c r="C1249" s="161"/>
      <c r="D1249" s="155"/>
      <c r="E1249" s="258"/>
      <c r="F1249" s="161"/>
      <c r="G1249" s="161"/>
      <c r="Q1249" s="159"/>
      <c r="R1249" s="160"/>
      <c r="S1249" s="160"/>
      <c r="T1249" s="160"/>
      <c r="U1249" s="161"/>
      <c r="V1249" s="161"/>
      <c r="W1249" s="161"/>
      <c r="X1249" s="161"/>
      <c r="Y1249" s="161"/>
      <c r="Z1249" s="161"/>
      <c r="AA1249" s="161"/>
      <c r="AB1249" s="161"/>
      <c r="AC1249" s="161"/>
      <c r="AD1249" s="161"/>
    </row>
    <row r="1250" spans="1:30" s="157" customFormat="1" ht="24.95" customHeight="1">
      <c r="A1250" s="257"/>
      <c r="B1250" s="258"/>
      <c r="C1250" s="161"/>
      <c r="D1250" s="155"/>
      <c r="E1250" s="258"/>
      <c r="F1250" s="161"/>
      <c r="G1250" s="161"/>
      <c r="Q1250" s="159"/>
      <c r="R1250" s="160"/>
      <c r="S1250" s="160"/>
      <c r="T1250" s="160"/>
      <c r="U1250" s="161"/>
      <c r="V1250" s="161"/>
      <c r="W1250" s="161"/>
      <c r="X1250" s="161"/>
      <c r="Y1250" s="161"/>
      <c r="Z1250" s="161"/>
      <c r="AA1250" s="161"/>
      <c r="AB1250" s="161"/>
      <c r="AC1250" s="161"/>
      <c r="AD1250" s="161"/>
    </row>
    <row r="1251" spans="1:30" s="157" customFormat="1" ht="24.95" customHeight="1">
      <c r="A1251" s="257"/>
      <c r="B1251" s="258"/>
      <c r="C1251" s="161"/>
      <c r="D1251" s="155"/>
      <c r="E1251" s="258"/>
      <c r="F1251" s="161"/>
      <c r="G1251" s="161"/>
      <c r="Q1251" s="159"/>
      <c r="R1251" s="160"/>
      <c r="S1251" s="160"/>
      <c r="T1251" s="160"/>
      <c r="U1251" s="161"/>
      <c r="V1251" s="161"/>
      <c r="W1251" s="161"/>
      <c r="X1251" s="161"/>
      <c r="Y1251" s="161"/>
      <c r="Z1251" s="161"/>
      <c r="AA1251" s="161"/>
      <c r="AB1251" s="161"/>
      <c r="AC1251" s="161"/>
      <c r="AD1251" s="161"/>
    </row>
    <row r="1252" spans="1:30" s="157" customFormat="1" ht="24.95" customHeight="1">
      <c r="A1252" s="257"/>
      <c r="B1252" s="258"/>
      <c r="C1252" s="161"/>
      <c r="D1252" s="155"/>
      <c r="E1252" s="258"/>
      <c r="F1252" s="161"/>
      <c r="G1252" s="161"/>
      <c r="Q1252" s="159"/>
      <c r="R1252" s="160"/>
      <c r="S1252" s="160"/>
      <c r="T1252" s="160"/>
      <c r="U1252" s="161"/>
      <c r="V1252" s="161"/>
      <c r="W1252" s="161"/>
      <c r="X1252" s="161"/>
      <c r="Y1252" s="161"/>
      <c r="Z1252" s="161"/>
      <c r="AA1252" s="161"/>
      <c r="AB1252" s="161"/>
      <c r="AC1252" s="161"/>
      <c r="AD1252" s="161"/>
    </row>
    <row r="1253" spans="1:30" s="157" customFormat="1" ht="24.95" customHeight="1">
      <c r="A1253" s="257"/>
      <c r="B1253" s="258"/>
      <c r="C1253" s="161"/>
      <c r="D1253" s="155"/>
      <c r="E1253" s="258"/>
      <c r="F1253" s="161"/>
      <c r="G1253" s="161"/>
      <c r="Q1253" s="159"/>
      <c r="R1253" s="160"/>
      <c r="S1253" s="160"/>
      <c r="T1253" s="160"/>
      <c r="U1253" s="161"/>
      <c r="V1253" s="161"/>
      <c r="W1253" s="161"/>
      <c r="X1253" s="161"/>
      <c r="Y1253" s="161"/>
      <c r="Z1253" s="161"/>
      <c r="AA1253" s="161"/>
      <c r="AB1253" s="161"/>
      <c r="AC1253" s="161"/>
      <c r="AD1253" s="161"/>
    </row>
    <row r="1254" spans="1:30" s="157" customFormat="1" ht="24.95" customHeight="1">
      <c r="A1254" s="257"/>
      <c r="B1254" s="258"/>
      <c r="C1254" s="161"/>
      <c r="D1254" s="155"/>
      <c r="E1254" s="258"/>
      <c r="F1254" s="161"/>
      <c r="G1254" s="161"/>
      <c r="Q1254" s="159"/>
      <c r="R1254" s="160"/>
      <c r="S1254" s="160"/>
      <c r="T1254" s="160"/>
      <c r="U1254" s="161"/>
      <c r="V1254" s="161"/>
      <c r="W1254" s="161"/>
      <c r="X1254" s="161"/>
      <c r="Y1254" s="161"/>
      <c r="Z1254" s="161"/>
      <c r="AA1254" s="161"/>
      <c r="AB1254" s="161"/>
      <c r="AC1254" s="161"/>
      <c r="AD1254" s="161"/>
    </row>
    <row r="1255" spans="1:30" s="157" customFormat="1" ht="24.95" customHeight="1">
      <c r="A1255" s="257"/>
      <c r="B1255" s="258"/>
      <c r="C1255" s="161"/>
      <c r="D1255" s="155"/>
      <c r="E1255" s="258"/>
      <c r="F1255" s="161"/>
      <c r="G1255" s="161"/>
      <c r="Q1255" s="159"/>
      <c r="R1255" s="160"/>
      <c r="S1255" s="160"/>
      <c r="T1255" s="160"/>
      <c r="U1255" s="161"/>
      <c r="V1255" s="161"/>
      <c r="W1255" s="161"/>
      <c r="X1255" s="161"/>
      <c r="Y1255" s="161"/>
      <c r="Z1255" s="161"/>
      <c r="AA1255" s="161"/>
      <c r="AB1255" s="161"/>
      <c r="AC1255" s="161"/>
      <c r="AD1255" s="161"/>
    </row>
    <row r="1256" spans="1:30" s="157" customFormat="1" ht="24.95" customHeight="1">
      <c r="A1256" s="257"/>
      <c r="B1256" s="258"/>
      <c r="C1256" s="161"/>
      <c r="D1256" s="155"/>
      <c r="E1256" s="258"/>
      <c r="F1256" s="161"/>
      <c r="G1256" s="161"/>
      <c r="Q1256" s="159"/>
      <c r="R1256" s="160"/>
      <c r="S1256" s="160"/>
      <c r="T1256" s="160"/>
      <c r="U1256" s="161"/>
      <c r="V1256" s="161"/>
      <c r="W1256" s="161"/>
      <c r="X1256" s="161"/>
      <c r="Y1256" s="161"/>
      <c r="Z1256" s="161"/>
      <c r="AA1256" s="161"/>
      <c r="AB1256" s="161"/>
      <c r="AC1256" s="161"/>
      <c r="AD1256" s="161"/>
    </row>
    <row r="1257" spans="1:30" s="157" customFormat="1" ht="24.95" customHeight="1">
      <c r="A1257" s="257"/>
      <c r="B1257" s="258"/>
      <c r="C1257" s="161"/>
      <c r="D1257" s="155"/>
      <c r="E1257" s="258"/>
      <c r="F1257" s="161"/>
      <c r="G1257" s="161"/>
      <c r="Q1257" s="159"/>
      <c r="R1257" s="160"/>
      <c r="S1257" s="160"/>
      <c r="T1257" s="160"/>
      <c r="U1257" s="161"/>
      <c r="V1257" s="161"/>
      <c r="W1257" s="161"/>
      <c r="X1257" s="161"/>
      <c r="Y1257" s="161"/>
      <c r="Z1257" s="161"/>
      <c r="AA1257" s="161"/>
      <c r="AB1257" s="161"/>
      <c r="AC1257" s="161"/>
      <c r="AD1257" s="161"/>
    </row>
    <row r="1258" spans="1:30" s="157" customFormat="1" ht="24.95" customHeight="1">
      <c r="A1258" s="257"/>
      <c r="B1258" s="258"/>
      <c r="C1258" s="161"/>
      <c r="D1258" s="155"/>
      <c r="E1258" s="258"/>
      <c r="F1258" s="161"/>
      <c r="G1258" s="161"/>
      <c r="Q1258" s="159"/>
      <c r="R1258" s="160"/>
      <c r="S1258" s="160"/>
      <c r="T1258" s="160"/>
      <c r="U1258" s="161"/>
      <c r="V1258" s="161"/>
      <c r="W1258" s="161"/>
      <c r="X1258" s="161"/>
      <c r="Y1258" s="161"/>
      <c r="Z1258" s="161"/>
      <c r="AA1258" s="161"/>
      <c r="AB1258" s="161"/>
      <c r="AC1258" s="161"/>
      <c r="AD1258" s="161"/>
    </row>
    <row r="1259" spans="1:30" s="157" customFormat="1" ht="24.95" customHeight="1">
      <c r="A1259" s="257"/>
      <c r="B1259" s="258"/>
      <c r="C1259" s="161"/>
      <c r="D1259" s="155"/>
      <c r="E1259" s="258"/>
      <c r="F1259" s="161"/>
      <c r="G1259" s="161"/>
      <c r="Q1259" s="159"/>
      <c r="R1259" s="160"/>
      <c r="S1259" s="160"/>
      <c r="T1259" s="160"/>
      <c r="U1259" s="161"/>
      <c r="V1259" s="161"/>
      <c r="W1259" s="161"/>
      <c r="X1259" s="161"/>
      <c r="Y1259" s="161"/>
      <c r="Z1259" s="161"/>
      <c r="AA1259" s="161"/>
      <c r="AB1259" s="161"/>
      <c r="AC1259" s="161"/>
      <c r="AD1259" s="161"/>
    </row>
    <row r="1260" spans="1:30" s="157" customFormat="1" ht="24.95" customHeight="1">
      <c r="A1260" s="257"/>
      <c r="B1260" s="258"/>
      <c r="C1260" s="161"/>
      <c r="D1260" s="155"/>
      <c r="E1260" s="258"/>
      <c r="F1260" s="161"/>
      <c r="G1260" s="161"/>
      <c r="Q1260" s="159"/>
      <c r="R1260" s="160"/>
      <c r="S1260" s="160"/>
      <c r="T1260" s="160"/>
      <c r="U1260" s="161"/>
      <c r="V1260" s="161"/>
      <c r="W1260" s="161"/>
      <c r="X1260" s="161"/>
      <c r="Y1260" s="161"/>
      <c r="Z1260" s="161"/>
      <c r="AA1260" s="161"/>
      <c r="AB1260" s="161"/>
      <c r="AC1260" s="161"/>
      <c r="AD1260" s="161"/>
    </row>
    <row r="1261" spans="1:30" s="157" customFormat="1" ht="24.95" customHeight="1">
      <c r="A1261" s="257"/>
      <c r="B1261" s="258"/>
      <c r="C1261" s="161"/>
      <c r="D1261" s="155"/>
      <c r="E1261" s="258"/>
      <c r="F1261" s="161"/>
      <c r="G1261" s="161"/>
      <c r="Q1261" s="159"/>
      <c r="R1261" s="160"/>
      <c r="S1261" s="160"/>
      <c r="T1261" s="160"/>
      <c r="U1261" s="161"/>
      <c r="V1261" s="161"/>
      <c r="W1261" s="161"/>
      <c r="X1261" s="161"/>
      <c r="Y1261" s="161"/>
      <c r="Z1261" s="161"/>
      <c r="AA1261" s="161"/>
      <c r="AB1261" s="161"/>
      <c r="AC1261" s="161"/>
      <c r="AD1261" s="161"/>
    </row>
    <row r="1262" spans="1:30" s="157" customFormat="1" ht="24.95" customHeight="1">
      <c r="A1262" s="257"/>
      <c r="B1262" s="258"/>
      <c r="C1262" s="161"/>
      <c r="D1262" s="155"/>
      <c r="E1262" s="258"/>
      <c r="F1262" s="161"/>
      <c r="G1262" s="161"/>
      <c r="Q1262" s="159"/>
      <c r="R1262" s="160"/>
      <c r="S1262" s="160"/>
      <c r="T1262" s="160"/>
      <c r="U1262" s="161"/>
      <c r="V1262" s="161"/>
      <c r="W1262" s="161"/>
      <c r="X1262" s="161"/>
      <c r="Y1262" s="161"/>
      <c r="Z1262" s="161"/>
      <c r="AA1262" s="161"/>
      <c r="AB1262" s="161"/>
      <c r="AC1262" s="161"/>
      <c r="AD1262" s="161"/>
    </row>
    <row r="1263" spans="1:30" s="157" customFormat="1" ht="24.95" customHeight="1">
      <c r="A1263" s="257"/>
      <c r="B1263" s="258"/>
      <c r="C1263" s="161"/>
      <c r="D1263" s="155"/>
      <c r="E1263" s="258"/>
      <c r="F1263" s="161"/>
      <c r="G1263" s="161"/>
      <c r="Q1263" s="159"/>
      <c r="R1263" s="160"/>
      <c r="S1263" s="160"/>
      <c r="T1263" s="160"/>
      <c r="U1263" s="161"/>
      <c r="V1263" s="161"/>
      <c r="W1263" s="161"/>
      <c r="X1263" s="161"/>
      <c r="Y1263" s="161"/>
      <c r="Z1263" s="161"/>
      <c r="AA1263" s="161"/>
      <c r="AB1263" s="161"/>
      <c r="AC1263" s="161"/>
      <c r="AD1263" s="161"/>
    </row>
    <row r="1264" spans="1:30" s="157" customFormat="1" ht="24.95" customHeight="1">
      <c r="A1264" s="257"/>
      <c r="B1264" s="258"/>
      <c r="C1264" s="161"/>
      <c r="D1264" s="155"/>
      <c r="E1264" s="258"/>
      <c r="F1264" s="161"/>
      <c r="G1264" s="161"/>
      <c r="Q1264" s="159"/>
      <c r="R1264" s="160"/>
      <c r="S1264" s="160"/>
      <c r="T1264" s="160"/>
      <c r="U1264" s="161"/>
      <c r="V1264" s="161"/>
      <c r="W1264" s="161"/>
      <c r="X1264" s="161"/>
      <c r="Y1264" s="161"/>
      <c r="Z1264" s="161"/>
      <c r="AA1264" s="161"/>
      <c r="AB1264" s="161"/>
      <c r="AC1264" s="161"/>
      <c r="AD1264" s="161"/>
    </row>
    <row r="1265" spans="1:30" s="157" customFormat="1" ht="24.95" customHeight="1">
      <c r="A1265" s="257"/>
      <c r="B1265" s="258"/>
      <c r="C1265" s="161"/>
      <c r="D1265" s="155"/>
      <c r="E1265" s="258"/>
      <c r="F1265" s="161"/>
      <c r="G1265" s="161"/>
      <c r="Q1265" s="159"/>
      <c r="R1265" s="160"/>
      <c r="S1265" s="160"/>
      <c r="T1265" s="160"/>
      <c r="U1265" s="161"/>
      <c r="V1265" s="161"/>
      <c r="W1265" s="161"/>
      <c r="X1265" s="161"/>
      <c r="Y1265" s="161"/>
      <c r="Z1265" s="161"/>
      <c r="AA1265" s="161"/>
      <c r="AB1265" s="161"/>
      <c r="AC1265" s="161"/>
      <c r="AD1265" s="161"/>
    </row>
    <row r="1266" spans="1:30" s="157" customFormat="1" ht="24.95" customHeight="1">
      <c r="A1266" s="257"/>
      <c r="B1266" s="258"/>
      <c r="C1266" s="161"/>
      <c r="D1266" s="155"/>
      <c r="E1266" s="258"/>
      <c r="F1266" s="161"/>
      <c r="G1266" s="161"/>
      <c r="Q1266" s="159"/>
      <c r="R1266" s="160"/>
      <c r="S1266" s="160"/>
      <c r="T1266" s="160"/>
      <c r="U1266" s="161"/>
      <c r="V1266" s="161"/>
      <c r="W1266" s="161"/>
      <c r="X1266" s="161"/>
      <c r="Y1266" s="161"/>
      <c r="Z1266" s="161"/>
      <c r="AA1266" s="161"/>
      <c r="AB1266" s="161"/>
      <c r="AC1266" s="161"/>
      <c r="AD1266" s="161"/>
    </row>
    <row r="1267" spans="1:30" s="157" customFormat="1" ht="24.95" customHeight="1">
      <c r="A1267" s="257"/>
      <c r="B1267" s="258"/>
      <c r="C1267" s="161"/>
      <c r="D1267" s="155"/>
      <c r="E1267" s="258"/>
      <c r="F1267" s="161"/>
      <c r="G1267" s="161"/>
      <c r="Q1267" s="159"/>
      <c r="R1267" s="160"/>
      <c r="S1267" s="160"/>
      <c r="T1267" s="160"/>
      <c r="U1267" s="161"/>
      <c r="V1267" s="161"/>
      <c r="W1267" s="161"/>
      <c r="X1267" s="161"/>
      <c r="Y1267" s="161"/>
      <c r="Z1267" s="161"/>
      <c r="AA1267" s="161"/>
      <c r="AB1267" s="161"/>
      <c r="AC1267" s="161"/>
      <c r="AD1267" s="161"/>
    </row>
    <row r="1268" spans="1:30" s="157" customFormat="1" ht="24.95" customHeight="1">
      <c r="A1268" s="257"/>
      <c r="B1268" s="258"/>
      <c r="C1268" s="161"/>
      <c r="D1268" s="155"/>
      <c r="E1268" s="258"/>
      <c r="F1268" s="161"/>
      <c r="G1268" s="161"/>
      <c r="Q1268" s="159"/>
      <c r="R1268" s="160"/>
      <c r="S1268" s="160"/>
      <c r="T1268" s="160"/>
      <c r="U1268" s="161"/>
      <c r="V1268" s="161"/>
      <c r="W1268" s="161"/>
      <c r="X1268" s="161"/>
      <c r="Y1268" s="161"/>
      <c r="Z1268" s="161"/>
      <c r="AA1268" s="161"/>
      <c r="AB1268" s="161"/>
      <c r="AC1268" s="161"/>
      <c r="AD1268" s="161"/>
    </row>
    <row r="1269" spans="1:30" s="157" customFormat="1" ht="24.95" customHeight="1">
      <c r="A1269" s="257"/>
      <c r="B1269" s="258"/>
      <c r="C1269" s="161"/>
      <c r="D1269" s="155"/>
      <c r="E1269" s="258"/>
      <c r="F1269" s="161"/>
      <c r="G1269" s="161"/>
      <c r="Q1269" s="159"/>
      <c r="R1269" s="160"/>
      <c r="S1269" s="160"/>
      <c r="T1269" s="160"/>
      <c r="U1269" s="161"/>
      <c r="V1269" s="161"/>
      <c r="W1269" s="161"/>
      <c r="X1269" s="161"/>
      <c r="Y1269" s="161"/>
      <c r="Z1269" s="161"/>
      <c r="AA1269" s="161"/>
      <c r="AB1269" s="161"/>
      <c r="AC1269" s="161"/>
      <c r="AD1269" s="161"/>
    </row>
    <row r="1270" spans="1:30" s="157" customFormat="1" ht="24.95" customHeight="1">
      <c r="A1270" s="257"/>
      <c r="B1270" s="258"/>
      <c r="C1270" s="161"/>
      <c r="D1270" s="155"/>
      <c r="E1270" s="258"/>
      <c r="F1270" s="161"/>
      <c r="G1270" s="161"/>
      <c r="Q1270" s="159"/>
      <c r="R1270" s="160"/>
      <c r="S1270" s="160"/>
      <c r="T1270" s="160"/>
      <c r="U1270" s="161"/>
      <c r="V1270" s="161"/>
      <c r="W1270" s="161"/>
      <c r="X1270" s="161"/>
      <c r="Y1270" s="161"/>
      <c r="Z1270" s="161"/>
      <c r="AA1270" s="161"/>
      <c r="AB1270" s="161"/>
      <c r="AC1270" s="161"/>
      <c r="AD1270" s="161"/>
    </row>
    <row r="1271" spans="1:30" s="157" customFormat="1" ht="24.95" customHeight="1">
      <c r="A1271" s="257"/>
      <c r="B1271" s="258"/>
      <c r="C1271" s="161"/>
      <c r="D1271" s="155"/>
      <c r="E1271" s="258"/>
      <c r="F1271" s="161"/>
      <c r="G1271" s="161"/>
      <c r="Q1271" s="159"/>
      <c r="R1271" s="160"/>
      <c r="S1271" s="160"/>
      <c r="T1271" s="160"/>
      <c r="U1271" s="161"/>
      <c r="V1271" s="161"/>
      <c r="W1271" s="161"/>
      <c r="X1271" s="161"/>
      <c r="Y1271" s="161"/>
      <c r="Z1271" s="161"/>
      <c r="AA1271" s="161"/>
      <c r="AB1271" s="161"/>
      <c r="AC1271" s="161"/>
      <c r="AD1271" s="161"/>
    </row>
    <row r="1272" spans="1:30" s="157" customFormat="1" ht="24.95" customHeight="1">
      <c r="A1272" s="257"/>
      <c r="B1272" s="258"/>
      <c r="C1272" s="161"/>
      <c r="D1272" s="155"/>
      <c r="E1272" s="258"/>
      <c r="F1272" s="161"/>
      <c r="G1272" s="161"/>
      <c r="Q1272" s="159"/>
      <c r="R1272" s="160"/>
      <c r="S1272" s="160"/>
      <c r="T1272" s="160"/>
      <c r="U1272" s="161"/>
      <c r="V1272" s="161"/>
      <c r="W1272" s="161"/>
      <c r="X1272" s="161"/>
      <c r="Y1272" s="161"/>
      <c r="Z1272" s="161"/>
      <c r="AA1272" s="161"/>
      <c r="AB1272" s="161"/>
      <c r="AC1272" s="161"/>
      <c r="AD1272" s="161"/>
    </row>
    <row r="1273" spans="1:30" s="157" customFormat="1" ht="24.95" customHeight="1">
      <c r="A1273" s="257"/>
      <c r="B1273" s="258"/>
      <c r="C1273" s="161"/>
      <c r="D1273" s="155"/>
      <c r="E1273" s="258"/>
      <c r="F1273" s="161"/>
      <c r="G1273" s="161"/>
      <c r="Q1273" s="159"/>
      <c r="R1273" s="160"/>
      <c r="S1273" s="160"/>
      <c r="T1273" s="160"/>
      <c r="U1273" s="161"/>
      <c r="V1273" s="161"/>
      <c r="W1273" s="161"/>
      <c r="X1273" s="161"/>
      <c r="Y1273" s="161"/>
      <c r="Z1273" s="161"/>
      <c r="AA1273" s="161"/>
      <c r="AB1273" s="161"/>
      <c r="AC1273" s="161"/>
      <c r="AD1273" s="161"/>
    </row>
    <row r="1274" spans="1:30" s="157" customFormat="1" ht="24.95" customHeight="1">
      <c r="A1274" s="257"/>
      <c r="B1274" s="258"/>
      <c r="C1274" s="161"/>
      <c r="D1274" s="155"/>
      <c r="E1274" s="258"/>
      <c r="F1274" s="161"/>
      <c r="G1274" s="161"/>
      <c r="Q1274" s="159"/>
      <c r="R1274" s="160"/>
      <c r="S1274" s="160"/>
      <c r="T1274" s="160"/>
      <c r="U1274" s="161"/>
      <c r="V1274" s="161"/>
      <c r="W1274" s="161"/>
      <c r="X1274" s="161"/>
      <c r="Y1274" s="161"/>
      <c r="Z1274" s="161"/>
      <c r="AA1274" s="161"/>
      <c r="AB1274" s="161"/>
      <c r="AC1274" s="161"/>
      <c r="AD1274" s="161"/>
    </row>
    <row r="1275" spans="1:30" s="157" customFormat="1" ht="24.95" customHeight="1">
      <c r="A1275" s="257"/>
      <c r="B1275" s="258"/>
      <c r="C1275" s="161"/>
      <c r="D1275" s="155"/>
      <c r="E1275" s="258"/>
      <c r="F1275" s="161"/>
      <c r="G1275" s="161"/>
      <c r="Q1275" s="159"/>
      <c r="R1275" s="160"/>
      <c r="S1275" s="160"/>
      <c r="T1275" s="160"/>
      <c r="U1275" s="161"/>
      <c r="V1275" s="161"/>
      <c r="W1275" s="161"/>
      <c r="X1275" s="161"/>
      <c r="Y1275" s="161"/>
      <c r="Z1275" s="161"/>
      <c r="AA1275" s="161"/>
      <c r="AB1275" s="161"/>
      <c r="AC1275" s="161"/>
      <c r="AD1275" s="161"/>
    </row>
    <row r="1276" spans="1:30" s="157" customFormat="1" ht="24.95" customHeight="1">
      <c r="A1276" s="257"/>
      <c r="B1276" s="258"/>
      <c r="C1276" s="161"/>
      <c r="D1276" s="155"/>
      <c r="E1276" s="258"/>
      <c r="F1276" s="161"/>
      <c r="G1276" s="161"/>
      <c r="Q1276" s="159"/>
      <c r="R1276" s="160"/>
      <c r="S1276" s="160"/>
      <c r="T1276" s="160"/>
      <c r="U1276" s="161"/>
      <c r="V1276" s="161"/>
      <c r="W1276" s="161"/>
      <c r="X1276" s="161"/>
      <c r="Y1276" s="161"/>
      <c r="Z1276" s="161"/>
      <c r="AA1276" s="161"/>
      <c r="AB1276" s="161"/>
      <c r="AC1276" s="161"/>
      <c r="AD1276" s="161"/>
    </row>
    <row r="1277" spans="1:30" s="157" customFormat="1" ht="24.95" customHeight="1">
      <c r="A1277" s="257"/>
      <c r="B1277" s="258"/>
      <c r="C1277" s="161"/>
      <c r="D1277" s="155"/>
      <c r="E1277" s="258"/>
      <c r="F1277" s="161"/>
      <c r="G1277" s="161"/>
      <c r="Q1277" s="159"/>
      <c r="R1277" s="160"/>
      <c r="S1277" s="160"/>
      <c r="T1277" s="160"/>
      <c r="U1277" s="161"/>
      <c r="V1277" s="161"/>
      <c r="W1277" s="161"/>
      <c r="X1277" s="161"/>
      <c r="Y1277" s="161"/>
      <c r="Z1277" s="161"/>
      <c r="AA1277" s="161"/>
      <c r="AB1277" s="161"/>
      <c r="AC1277" s="161"/>
      <c r="AD1277" s="161"/>
    </row>
    <row r="1278" spans="1:30" s="157" customFormat="1" ht="24.95" customHeight="1">
      <c r="A1278" s="257"/>
      <c r="B1278" s="258"/>
      <c r="C1278" s="161"/>
      <c r="D1278" s="155"/>
      <c r="E1278" s="258"/>
      <c r="F1278" s="161"/>
      <c r="G1278" s="161"/>
      <c r="Q1278" s="159"/>
      <c r="R1278" s="160"/>
      <c r="S1278" s="160"/>
      <c r="T1278" s="160"/>
      <c r="U1278" s="161"/>
      <c r="V1278" s="161"/>
      <c r="W1278" s="161"/>
      <c r="X1278" s="161"/>
      <c r="Y1278" s="161"/>
      <c r="Z1278" s="161"/>
      <c r="AA1278" s="161"/>
      <c r="AB1278" s="161"/>
      <c r="AC1278" s="161"/>
      <c r="AD1278" s="161"/>
    </row>
    <row r="1279" spans="1:30" s="157" customFormat="1" ht="24.95" customHeight="1">
      <c r="A1279" s="257"/>
      <c r="B1279" s="258"/>
      <c r="C1279" s="161"/>
      <c r="D1279" s="155"/>
      <c r="E1279" s="258"/>
      <c r="F1279" s="161"/>
      <c r="G1279" s="161"/>
      <c r="Q1279" s="159"/>
      <c r="R1279" s="160"/>
      <c r="S1279" s="160"/>
      <c r="T1279" s="160"/>
      <c r="U1279" s="161"/>
      <c r="V1279" s="161"/>
      <c r="W1279" s="161"/>
      <c r="X1279" s="161"/>
      <c r="Y1279" s="161"/>
      <c r="Z1279" s="161"/>
      <c r="AA1279" s="161"/>
      <c r="AB1279" s="161"/>
      <c r="AC1279" s="161"/>
      <c r="AD1279" s="161"/>
    </row>
    <row r="1280" spans="1:30" s="157" customFormat="1" ht="24.95" customHeight="1">
      <c r="A1280" s="257"/>
      <c r="B1280" s="258"/>
      <c r="C1280" s="161"/>
      <c r="D1280" s="155"/>
      <c r="E1280" s="258"/>
      <c r="F1280" s="161"/>
      <c r="G1280" s="161"/>
      <c r="Q1280" s="159"/>
      <c r="R1280" s="160"/>
      <c r="S1280" s="160"/>
      <c r="T1280" s="160"/>
      <c r="U1280" s="161"/>
      <c r="V1280" s="161"/>
      <c r="W1280" s="161"/>
      <c r="X1280" s="161"/>
      <c r="Y1280" s="161"/>
      <c r="Z1280" s="161"/>
      <c r="AA1280" s="161"/>
      <c r="AB1280" s="161"/>
      <c r="AC1280" s="161"/>
      <c r="AD1280" s="161"/>
    </row>
    <row r="1281" spans="1:30" s="157" customFormat="1" ht="24.95" customHeight="1">
      <c r="A1281" s="257"/>
      <c r="B1281" s="258"/>
      <c r="C1281" s="161"/>
      <c r="D1281" s="155"/>
      <c r="E1281" s="258"/>
      <c r="F1281" s="161"/>
      <c r="G1281" s="161"/>
      <c r="Q1281" s="159"/>
      <c r="R1281" s="160"/>
      <c r="S1281" s="160"/>
      <c r="T1281" s="160"/>
      <c r="U1281" s="161"/>
      <c r="V1281" s="161"/>
      <c r="W1281" s="161"/>
      <c r="X1281" s="161"/>
      <c r="Y1281" s="161"/>
      <c r="Z1281" s="161"/>
      <c r="AA1281" s="161"/>
      <c r="AB1281" s="161"/>
      <c r="AC1281" s="161"/>
      <c r="AD1281" s="161"/>
    </row>
    <row r="1282" spans="1:30" s="157" customFormat="1" ht="24.95" customHeight="1">
      <c r="A1282" s="257"/>
      <c r="B1282" s="258"/>
      <c r="C1282" s="161"/>
      <c r="D1282" s="155"/>
      <c r="E1282" s="258"/>
      <c r="F1282" s="161"/>
      <c r="G1282" s="161"/>
      <c r="Q1282" s="159"/>
      <c r="R1282" s="160"/>
      <c r="S1282" s="160"/>
      <c r="T1282" s="160"/>
      <c r="U1282" s="161"/>
      <c r="V1282" s="161"/>
      <c r="W1282" s="161"/>
      <c r="X1282" s="161"/>
      <c r="Y1282" s="161"/>
      <c r="Z1282" s="161"/>
      <c r="AA1282" s="161"/>
      <c r="AB1282" s="161"/>
      <c r="AC1282" s="161"/>
      <c r="AD1282" s="161"/>
    </row>
    <row r="1283" spans="1:30" s="157" customFormat="1" ht="24.95" customHeight="1">
      <c r="A1283" s="257"/>
      <c r="B1283" s="258"/>
      <c r="C1283" s="161"/>
      <c r="D1283" s="155"/>
      <c r="E1283" s="258"/>
      <c r="F1283" s="161"/>
      <c r="G1283" s="161"/>
      <c r="Q1283" s="159"/>
      <c r="R1283" s="160"/>
      <c r="S1283" s="160"/>
      <c r="T1283" s="160"/>
      <c r="U1283" s="161"/>
      <c r="V1283" s="161"/>
      <c r="W1283" s="161"/>
      <c r="X1283" s="161"/>
      <c r="Y1283" s="161"/>
      <c r="Z1283" s="161"/>
      <c r="AA1283" s="161"/>
      <c r="AB1283" s="161"/>
      <c r="AC1283" s="161"/>
      <c r="AD1283" s="161"/>
    </row>
    <row r="1284" spans="1:30" s="157" customFormat="1" ht="24.95" customHeight="1">
      <c r="A1284" s="257"/>
      <c r="B1284" s="258"/>
      <c r="C1284" s="161"/>
      <c r="D1284" s="155"/>
      <c r="E1284" s="258"/>
      <c r="F1284" s="161"/>
      <c r="G1284" s="161"/>
      <c r="Q1284" s="159"/>
      <c r="R1284" s="160"/>
      <c r="S1284" s="160"/>
      <c r="T1284" s="160"/>
      <c r="U1284" s="161"/>
      <c r="V1284" s="161"/>
      <c r="W1284" s="161"/>
      <c r="X1284" s="161"/>
      <c r="Y1284" s="161"/>
      <c r="Z1284" s="161"/>
      <c r="AA1284" s="161"/>
      <c r="AB1284" s="161"/>
      <c r="AC1284" s="161"/>
      <c r="AD1284" s="161"/>
    </row>
    <row r="1285" spans="1:30" s="157" customFormat="1" ht="24.95" customHeight="1">
      <c r="A1285" s="257"/>
      <c r="B1285" s="258"/>
      <c r="C1285" s="161"/>
      <c r="D1285" s="155"/>
      <c r="E1285" s="258"/>
      <c r="F1285" s="161"/>
      <c r="G1285" s="161"/>
      <c r="Q1285" s="159"/>
      <c r="R1285" s="160"/>
      <c r="S1285" s="160"/>
      <c r="T1285" s="160"/>
      <c r="U1285" s="161"/>
      <c r="V1285" s="161"/>
      <c r="W1285" s="161"/>
      <c r="X1285" s="161"/>
      <c r="Y1285" s="161"/>
      <c r="Z1285" s="161"/>
      <c r="AA1285" s="161"/>
      <c r="AB1285" s="161"/>
      <c r="AC1285" s="161"/>
      <c r="AD1285" s="161"/>
    </row>
    <row r="1286" spans="1:30" s="157" customFormat="1" ht="24.95" customHeight="1">
      <c r="A1286" s="257"/>
      <c r="B1286" s="258"/>
      <c r="C1286" s="161"/>
      <c r="D1286" s="155"/>
      <c r="E1286" s="258"/>
      <c r="F1286" s="161"/>
      <c r="G1286" s="161"/>
      <c r="Q1286" s="159"/>
      <c r="R1286" s="160"/>
      <c r="S1286" s="160"/>
      <c r="T1286" s="160"/>
      <c r="U1286" s="161"/>
      <c r="V1286" s="161"/>
      <c r="W1286" s="161"/>
      <c r="X1286" s="161"/>
      <c r="Y1286" s="161"/>
      <c r="Z1286" s="161"/>
      <c r="AA1286" s="161"/>
      <c r="AB1286" s="161"/>
      <c r="AC1286" s="161"/>
      <c r="AD1286" s="161"/>
    </row>
    <row r="1287" spans="1:30" s="157" customFormat="1" ht="24.95" customHeight="1">
      <c r="A1287" s="257"/>
      <c r="B1287" s="258"/>
      <c r="C1287" s="161"/>
      <c r="D1287" s="155"/>
      <c r="E1287" s="258"/>
      <c r="F1287" s="161"/>
      <c r="G1287" s="161"/>
      <c r="Q1287" s="159"/>
      <c r="R1287" s="160"/>
      <c r="S1287" s="160"/>
      <c r="T1287" s="160"/>
      <c r="U1287" s="161"/>
      <c r="V1287" s="161"/>
      <c r="W1287" s="161"/>
      <c r="X1287" s="161"/>
      <c r="Y1287" s="161"/>
      <c r="Z1287" s="161"/>
      <c r="AA1287" s="161"/>
      <c r="AB1287" s="161"/>
      <c r="AC1287" s="161"/>
      <c r="AD1287" s="161"/>
    </row>
    <row r="1288" spans="1:30" s="157" customFormat="1" ht="24.95" customHeight="1">
      <c r="A1288" s="257"/>
      <c r="B1288" s="258"/>
      <c r="C1288" s="161"/>
      <c r="D1288" s="155"/>
      <c r="E1288" s="258"/>
      <c r="F1288" s="161"/>
      <c r="G1288" s="161"/>
      <c r="Q1288" s="159"/>
      <c r="R1288" s="160"/>
      <c r="S1288" s="160"/>
      <c r="T1288" s="160"/>
      <c r="U1288" s="161"/>
      <c r="V1288" s="161"/>
      <c r="W1288" s="161"/>
      <c r="X1288" s="161"/>
      <c r="Y1288" s="161"/>
      <c r="Z1288" s="161"/>
      <c r="AA1288" s="161"/>
      <c r="AB1288" s="161"/>
      <c r="AC1288" s="161"/>
      <c r="AD1288" s="161"/>
    </row>
    <row r="1289" spans="1:30" s="157" customFormat="1" ht="24.95" customHeight="1">
      <c r="A1289" s="257"/>
      <c r="B1289" s="258"/>
      <c r="C1289" s="161"/>
      <c r="D1289" s="155"/>
      <c r="E1289" s="258"/>
      <c r="F1289" s="161"/>
      <c r="G1289" s="161"/>
      <c r="Q1289" s="159"/>
      <c r="R1289" s="160"/>
      <c r="S1289" s="160"/>
      <c r="T1289" s="160"/>
      <c r="U1289" s="161"/>
      <c r="V1289" s="161"/>
      <c r="W1289" s="161"/>
      <c r="X1289" s="161"/>
      <c r="Y1289" s="161"/>
      <c r="Z1289" s="161"/>
      <c r="AA1289" s="161"/>
      <c r="AB1289" s="161"/>
      <c r="AC1289" s="161"/>
      <c r="AD1289" s="161"/>
    </row>
    <row r="1290" spans="1:30" s="157" customFormat="1" ht="24.95" customHeight="1">
      <c r="A1290" s="257"/>
      <c r="B1290" s="258"/>
      <c r="C1290" s="161"/>
      <c r="D1290" s="155"/>
      <c r="E1290" s="258"/>
      <c r="F1290" s="161"/>
      <c r="G1290" s="161"/>
      <c r="Q1290" s="159"/>
      <c r="R1290" s="160"/>
      <c r="S1290" s="160"/>
      <c r="T1290" s="160"/>
      <c r="U1290" s="161"/>
      <c r="V1290" s="161"/>
      <c r="W1290" s="161"/>
      <c r="X1290" s="161"/>
      <c r="Y1290" s="161"/>
      <c r="Z1290" s="161"/>
      <c r="AA1290" s="161"/>
      <c r="AB1290" s="161"/>
      <c r="AC1290" s="161"/>
      <c r="AD1290" s="161"/>
    </row>
    <row r="1291" spans="1:30" s="157" customFormat="1" ht="24.95" customHeight="1">
      <c r="A1291" s="257"/>
      <c r="B1291" s="258"/>
      <c r="C1291" s="161"/>
      <c r="D1291" s="155"/>
      <c r="E1291" s="258"/>
      <c r="F1291" s="161"/>
      <c r="G1291" s="161"/>
      <c r="Q1291" s="159"/>
      <c r="R1291" s="160"/>
      <c r="S1291" s="160"/>
      <c r="T1291" s="160"/>
      <c r="U1291" s="161"/>
      <c r="V1291" s="161"/>
      <c r="W1291" s="161"/>
      <c r="X1291" s="161"/>
      <c r="Y1291" s="161"/>
      <c r="Z1291" s="161"/>
      <c r="AA1291" s="161"/>
      <c r="AB1291" s="161"/>
      <c r="AC1291" s="161"/>
      <c r="AD1291" s="161"/>
    </row>
    <row r="1292" spans="1:30" s="157" customFormat="1" ht="24.95" customHeight="1">
      <c r="A1292" s="257"/>
      <c r="B1292" s="258"/>
      <c r="C1292" s="161"/>
      <c r="D1292" s="155"/>
      <c r="E1292" s="258"/>
      <c r="F1292" s="161"/>
      <c r="G1292" s="161"/>
      <c r="Q1292" s="159"/>
      <c r="R1292" s="160"/>
      <c r="S1292" s="160"/>
      <c r="T1292" s="160"/>
      <c r="U1292" s="161"/>
      <c r="V1292" s="161"/>
      <c r="W1292" s="161"/>
      <c r="X1292" s="161"/>
      <c r="Y1292" s="161"/>
      <c r="Z1292" s="161"/>
      <c r="AA1292" s="161"/>
      <c r="AB1292" s="161"/>
      <c r="AC1292" s="161"/>
      <c r="AD1292" s="161"/>
    </row>
    <row r="1293" spans="1:30" s="157" customFormat="1" ht="24.95" customHeight="1">
      <c r="A1293" s="257"/>
      <c r="B1293" s="258"/>
      <c r="C1293" s="161"/>
      <c r="D1293" s="155"/>
      <c r="E1293" s="258"/>
      <c r="F1293" s="161"/>
      <c r="G1293" s="161"/>
      <c r="Q1293" s="159"/>
      <c r="R1293" s="160"/>
      <c r="S1293" s="160"/>
      <c r="T1293" s="160"/>
      <c r="U1293" s="161"/>
      <c r="V1293" s="161"/>
      <c r="W1293" s="161"/>
      <c r="X1293" s="161"/>
      <c r="Y1293" s="161"/>
      <c r="Z1293" s="161"/>
      <c r="AA1293" s="161"/>
      <c r="AB1293" s="161"/>
      <c r="AC1293" s="161"/>
      <c r="AD1293" s="161"/>
    </row>
    <row r="1294" spans="1:30" s="157" customFormat="1" ht="24.95" customHeight="1">
      <c r="A1294" s="257"/>
      <c r="B1294" s="258"/>
      <c r="C1294" s="161"/>
      <c r="D1294" s="155"/>
      <c r="E1294" s="258"/>
      <c r="F1294" s="161"/>
      <c r="G1294" s="161"/>
      <c r="Q1294" s="159"/>
      <c r="R1294" s="160"/>
      <c r="S1294" s="160"/>
      <c r="T1294" s="160"/>
      <c r="U1294" s="161"/>
      <c r="V1294" s="161"/>
      <c r="W1294" s="161"/>
      <c r="X1294" s="161"/>
      <c r="Y1294" s="161"/>
      <c r="Z1294" s="161"/>
      <c r="AA1294" s="161"/>
      <c r="AB1294" s="161"/>
      <c r="AC1294" s="161"/>
      <c r="AD1294" s="161"/>
    </row>
    <row r="1295" spans="1:30" s="157" customFormat="1" ht="24.95" customHeight="1">
      <c r="A1295" s="257"/>
      <c r="B1295" s="258"/>
      <c r="C1295" s="161"/>
      <c r="D1295" s="155"/>
      <c r="E1295" s="258"/>
      <c r="F1295" s="161"/>
      <c r="G1295" s="161"/>
      <c r="Q1295" s="159"/>
      <c r="R1295" s="160"/>
      <c r="S1295" s="160"/>
      <c r="T1295" s="160"/>
      <c r="U1295" s="161"/>
      <c r="V1295" s="161"/>
      <c r="W1295" s="161"/>
      <c r="X1295" s="161"/>
      <c r="Y1295" s="161"/>
      <c r="Z1295" s="161"/>
      <c r="AA1295" s="161"/>
      <c r="AB1295" s="161"/>
      <c r="AC1295" s="161"/>
      <c r="AD1295" s="161"/>
    </row>
    <row r="1296" spans="1:30" s="157" customFormat="1" ht="24.95" customHeight="1">
      <c r="A1296" s="257"/>
      <c r="B1296" s="258"/>
      <c r="C1296" s="161"/>
      <c r="D1296" s="155"/>
      <c r="E1296" s="258"/>
      <c r="F1296" s="161"/>
      <c r="G1296" s="161"/>
      <c r="Q1296" s="159"/>
      <c r="R1296" s="160"/>
      <c r="S1296" s="160"/>
      <c r="T1296" s="160"/>
      <c r="U1296" s="161"/>
      <c r="V1296" s="161"/>
      <c r="W1296" s="161"/>
      <c r="X1296" s="161"/>
      <c r="Y1296" s="161"/>
      <c r="Z1296" s="161"/>
      <c r="AA1296" s="161"/>
      <c r="AB1296" s="161"/>
      <c r="AC1296" s="161"/>
      <c r="AD1296" s="161"/>
    </row>
    <row r="1297" spans="1:30" s="157" customFormat="1" ht="24.95" customHeight="1">
      <c r="A1297" s="257"/>
      <c r="B1297" s="258"/>
      <c r="C1297" s="161"/>
      <c r="D1297" s="155"/>
      <c r="E1297" s="258"/>
      <c r="F1297" s="161"/>
      <c r="G1297" s="161"/>
      <c r="Q1297" s="159"/>
      <c r="R1297" s="160"/>
      <c r="S1297" s="160"/>
      <c r="T1297" s="160"/>
      <c r="U1297" s="161"/>
      <c r="V1297" s="161"/>
      <c r="W1297" s="161"/>
      <c r="X1297" s="161"/>
      <c r="Y1297" s="161"/>
      <c r="Z1297" s="161"/>
      <c r="AA1297" s="161"/>
      <c r="AB1297" s="161"/>
      <c r="AC1297" s="161"/>
      <c r="AD1297" s="161"/>
    </row>
    <row r="1298" spans="1:30" s="157" customFormat="1" ht="24.95" customHeight="1">
      <c r="A1298" s="257"/>
      <c r="B1298" s="258"/>
      <c r="C1298" s="161"/>
      <c r="D1298" s="155"/>
      <c r="E1298" s="258"/>
      <c r="F1298" s="161"/>
      <c r="G1298" s="161"/>
      <c r="Q1298" s="159"/>
      <c r="R1298" s="160"/>
      <c r="S1298" s="160"/>
      <c r="T1298" s="160"/>
      <c r="U1298" s="161"/>
      <c r="V1298" s="161"/>
      <c r="W1298" s="161"/>
      <c r="X1298" s="161"/>
      <c r="Y1298" s="161"/>
      <c r="Z1298" s="161"/>
      <c r="AA1298" s="161"/>
      <c r="AB1298" s="161"/>
      <c r="AC1298" s="161"/>
      <c r="AD1298" s="161"/>
    </row>
    <row r="1299" spans="1:30" s="157" customFormat="1" ht="24.95" customHeight="1">
      <c r="A1299" s="257"/>
      <c r="B1299" s="258"/>
      <c r="C1299" s="161"/>
      <c r="D1299" s="155"/>
      <c r="E1299" s="258"/>
      <c r="F1299" s="161"/>
      <c r="G1299" s="161"/>
      <c r="Q1299" s="159"/>
      <c r="R1299" s="160"/>
      <c r="S1299" s="160"/>
      <c r="T1299" s="160"/>
      <c r="U1299" s="161"/>
      <c r="V1299" s="161"/>
      <c r="W1299" s="161"/>
      <c r="X1299" s="161"/>
      <c r="Y1299" s="161"/>
      <c r="Z1299" s="161"/>
      <c r="AA1299" s="161"/>
      <c r="AB1299" s="161"/>
      <c r="AC1299" s="161"/>
      <c r="AD1299" s="161"/>
    </row>
    <row r="1300" spans="1:30" s="157" customFormat="1" ht="24.95" customHeight="1">
      <c r="A1300" s="257"/>
      <c r="B1300" s="258"/>
      <c r="C1300" s="161"/>
      <c r="D1300" s="155"/>
      <c r="E1300" s="258"/>
      <c r="F1300" s="161"/>
      <c r="G1300" s="161"/>
      <c r="Q1300" s="159"/>
      <c r="R1300" s="160"/>
      <c r="S1300" s="160"/>
      <c r="T1300" s="160"/>
      <c r="U1300" s="161"/>
      <c r="V1300" s="161"/>
      <c r="W1300" s="161"/>
      <c r="X1300" s="161"/>
      <c r="Y1300" s="161"/>
      <c r="Z1300" s="161"/>
      <c r="AA1300" s="161"/>
      <c r="AB1300" s="161"/>
      <c r="AC1300" s="161"/>
      <c r="AD1300" s="161"/>
    </row>
    <row r="1301" spans="1:30" s="157" customFormat="1" ht="24.95" customHeight="1">
      <c r="A1301" s="257"/>
      <c r="B1301" s="258"/>
      <c r="C1301" s="161"/>
      <c r="D1301" s="155"/>
      <c r="E1301" s="258"/>
      <c r="F1301" s="161"/>
      <c r="G1301" s="161"/>
      <c r="Q1301" s="159"/>
      <c r="R1301" s="160"/>
      <c r="S1301" s="160"/>
      <c r="T1301" s="160"/>
      <c r="U1301" s="161"/>
      <c r="V1301" s="161"/>
      <c r="W1301" s="161"/>
      <c r="X1301" s="161"/>
      <c r="Y1301" s="161"/>
      <c r="Z1301" s="161"/>
      <c r="AA1301" s="161"/>
      <c r="AB1301" s="161"/>
      <c r="AC1301" s="161"/>
      <c r="AD1301" s="161"/>
    </row>
    <row r="1302" spans="1:30" s="157" customFormat="1" ht="24.95" customHeight="1">
      <c r="A1302" s="257"/>
      <c r="B1302" s="258"/>
      <c r="C1302" s="161"/>
      <c r="D1302" s="155"/>
      <c r="E1302" s="258"/>
      <c r="F1302" s="161"/>
      <c r="G1302" s="161"/>
      <c r="Q1302" s="159"/>
      <c r="R1302" s="160"/>
      <c r="S1302" s="160"/>
      <c r="T1302" s="160"/>
      <c r="U1302" s="161"/>
      <c r="V1302" s="161"/>
      <c r="W1302" s="161"/>
      <c r="X1302" s="161"/>
      <c r="Y1302" s="161"/>
      <c r="Z1302" s="161"/>
      <c r="AA1302" s="161"/>
      <c r="AB1302" s="161"/>
      <c r="AC1302" s="161"/>
      <c r="AD1302" s="161"/>
    </row>
    <row r="1303" spans="1:30" s="157" customFormat="1" ht="24.95" customHeight="1">
      <c r="A1303" s="257"/>
      <c r="B1303" s="258"/>
      <c r="C1303" s="161"/>
      <c r="D1303" s="155"/>
      <c r="E1303" s="258"/>
      <c r="F1303" s="161"/>
      <c r="G1303" s="161"/>
      <c r="Q1303" s="159"/>
      <c r="R1303" s="160"/>
      <c r="S1303" s="160"/>
      <c r="T1303" s="160"/>
      <c r="U1303" s="161"/>
      <c r="V1303" s="161"/>
      <c r="W1303" s="161"/>
      <c r="X1303" s="161"/>
      <c r="Y1303" s="161"/>
      <c r="Z1303" s="161"/>
      <c r="AA1303" s="161"/>
      <c r="AB1303" s="161"/>
      <c r="AC1303" s="161"/>
      <c r="AD1303" s="161"/>
    </row>
    <row r="1304" spans="1:30" s="157" customFormat="1" ht="24.95" customHeight="1">
      <c r="A1304" s="257"/>
      <c r="B1304" s="258"/>
      <c r="C1304" s="161"/>
      <c r="D1304" s="155"/>
      <c r="E1304" s="258"/>
      <c r="F1304" s="161"/>
      <c r="G1304" s="161"/>
      <c r="Q1304" s="159"/>
      <c r="R1304" s="160"/>
      <c r="S1304" s="160"/>
      <c r="T1304" s="160"/>
      <c r="U1304" s="161"/>
      <c r="V1304" s="161"/>
      <c r="W1304" s="161"/>
      <c r="X1304" s="161"/>
      <c r="Y1304" s="161"/>
      <c r="Z1304" s="161"/>
      <c r="AA1304" s="161"/>
      <c r="AB1304" s="161"/>
      <c r="AC1304" s="161"/>
      <c r="AD1304" s="161"/>
    </row>
    <row r="1305" spans="1:30" s="157" customFormat="1" ht="24.95" customHeight="1">
      <c r="A1305" s="257"/>
      <c r="B1305" s="258"/>
      <c r="C1305" s="161"/>
      <c r="D1305" s="155"/>
      <c r="E1305" s="258"/>
      <c r="F1305" s="161"/>
      <c r="G1305" s="161"/>
      <c r="Q1305" s="159"/>
      <c r="R1305" s="160"/>
      <c r="S1305" s="160"/>
      <c r="T1305" s="160"/>
      <c r="U1305" s="161"/>
      <c r="V1305" s="161"/>
      <c r="W1305" s="161"/>
      <c r="X1305" s="161"/>
      <c r="Y1305" s="161"/>
      <c r="Z1305" s="161"/>
      <c r="AA1305" s="161"/>
      <c r="AB1305" s="161"/>
      <c r="AC1305" s="161"/>
      <c r="AD1305" s="161"/>
    </row>
    <row r="1306" spans="1:30" s="157" customFormat="1" ht="24.95" customHeight="1">
      <c r="A1306" s="257"/>
      <c r="B1306" s="258"/>
      <c r="C1306" s="161"/>
      <c r="D1306" s="155"/>
      <c r="E1306" s="258"/>
      <c r="F1306" s="161"/>
      <c r="G1306" s="161"/>
      <c r="Q1306" s="159"/>
      <c r="R1306" s="160"/>
      <c r="S1306" s="160"/>
      <c r="T1306" s="160"/>
      <c r="U1306" s="161"/>
      <c r="V1306" s="161"/>
      <c r="W1306" s="161"/>
      <c r="X1306" s="161"/>
      <c r="Y1306" s="161"/>
      <c r="Z1306" s="161"/>
      <c r="AA1306" s="161"/>
      <c r="AB1306" s="161"/>
      <c r="AC1306" s="161"/>
      <c r="AD1306" s="161"/>
    </row>
    <row r="1307" spans="1:30" s="157" customFormat="1" ht="24.95" customHeight="1">
      <c r="A1307" s="257"/>
      <c r="B1307" s="258"/>
      <c r="C1307" s="161"/>
      <c r="D1307" s="155"/>
      <c r="E1307" s="258"/>
      <c r="F1307" s="161"/>
      <c r="G1307" s="161"/>
      <c r="Q1307" s="159"/>
      <c r="R1307" s="160"/>
      <c r="S1307" s="160"/>
      <c r="T1307" s="160"/>
      <c r="U1307" s="161"/>
      <c r="V1307" s="161"/>
      <c r="W1307" s="161"/>
      <c r="X1307" s="161"/>
      <c r="Y1307" s="161"/>
      <c r="Z1307" s="161"/>
      <c r="AA1307" s="161"/>
      <c r="AB1307" s="161"/>
      <c r="AC1307" s="161"/>
      <c r="AD1307" s="161"/>
    </row>
    <row r="1308" spans="1:30" s="157" customFormat="1" ht="24.95" customHeight="1">
      <c r="A1308" s="257"/>
      <c r="B1308" s="258"/>
      <c r="C1308" s="161"/>
      <c r="D1308" s="155"/>
      <c r="E1308" s="258"/>
      <c r="F1308" s="161"/>
      <c r="G1308" s="161"/>
      <c r="Q1308" s="159"/>
      <c r="R1308" s="160"/>
      <c r="S1308" s="160"/>
      <c r="T1308" s="160"/>
      <c r="U1308" s="161"/>
      <c r="V1308" s="161"/>
      <c r="W1308" s="161"/>
      <c r="X1308" s="161"/>
      <c r="Y1308" s="161"/>
      <c r="Z1308" s="161"/>
      <c r="AA1308" s="161"/>
      <c r="AB1308" s="161"/>
      <c r="AC1308" s="161"/>
      <c r="AD1308" s="161"/>
    </row>
    <row r="1309" spans="1:30" s="157" customFormat="1" ht="24.95" customHeight="1">
      <c r="A1309" s="257"/>
      <c r="B1309" s="258"/>
      <c r="C1309" s="161"/>
      <c r="D1309" s="155"/>
      <c r="E1309" s="258"/>
      <c r="F1309" s="161"/>
      <c r="G1309" s="161"/>
      <c r="Q1309" s="159"/>
      <c r="R1309" s="160"/>
      <c r="S1309" s="160"/>
      <c r="T1309" s="160"/>
      <c r="U1309" s="161"/>
      <c r="V1309" s="161"/>
      <c r="W1309" s="161"/>
      <c r="X1309" s="161"/>
      <c r="Y1309" s="161"/>
      <c r="Z1309" s="161"/>
      <c r="AA1309" s="161"/>
      <c r="AB1309" s="161"/>
      <c r="AC1309" s="161"/>
      <c r="AD1309" s="161"/>
    </row>
    <row r="1310" spans="1:30" s="157" customFormat="1" ht="24.95" customHeight="1">
      <c r="A1310" s="257"/>
      <c r="B1310" s="258"/>
      <c r="C1310" s="161"/>
      <c r="D1310" s="155"/>
      <c r="E1310" s="258"/>
      <c r="F1310" s="161"/>
      <c r="G1310" s="161"/>
      <c r="Q1310" s="159"/>
      <c r="R1310" s="160"/>
      <c r="S1310" s="160"/>
      <c r="T1310" s="160"/>
      <c r="U1310" s="161"/>
      <c r="V1310" s="161"/>
      <c r="W1310" s="161"/>
      <c r="X1310" s="161"/>
      <c r="Y1310" s="161"/>
      <c r="Z1310" s="161"/>
      <c r="AA1310" s="161"/>
      <c r="AB1310" s="161"/>
      <c r="AC1310" s="161"/>
      <c r="AD1310" s="161"/>
    </row>
    <row r="1311" spans="1:30" s="157" customFormat="1" ht="24.95" customHeight="1">
      <c r="A1311" s="257"/>
      <c r="B1311" s="258"/>
      <c r="C1311" s="161"/>
      <c r="D1311" s="155"/>
      <c r="E1311" s="258"/>
      <c r="F1311" s="161"/>
      <c r="G1311" s="161"/>
      <c r="Q1311" s="159"/>
      <c r="R1311" s="160"/>
      <c r="S1311" s="160"/>
      <c r="T1311" s="160"/>
      <c r="U1311" s="161"/>
      <c r="V1311" s="161"/>
      <c r="W1311" s="161"/>
      <c r="X1311" s="161"/>
      <c r="Y1311" s="161"/>
      <c r="Z1311" s="161"/>
      <c r="AA1311" s="161"/>
      <c r="AB1311" s="161"/>
      <c r="AC1311" s="161"/>
      <c r="AD1311" s="161"/>
    </row>
    <row r="1312" spans="1:30" s="157" customFormat="1" ht="24.95" customHeight="1">
      <c r="A1312" s="257"/>
      <c r="B1312" s="258"/>
      <c r="C1312" s="161"/>
      <c r="D1312" s="155"/>
      <c r="E1312" s="258"/>
      <c r="F1312" s="161"/>
      <c r="G1312" s="161"/>
      <c r="Q1312" s="159"/>
      <c r="R1312" s="160"/>
      <c r="S1312" s="160"/>
      <c r="T1312" s="160"/>
      <c r="U1312" s="161"/>
      <c r="V1312" s="161"/>
      <c r="W1312" s="161"/>
      <c r="X1312" s="161"/>
      <c r="Y1312" s="161"/>
      <c r="Z1312" s="161"/>
      <c r="AA1312" s="161"/>
      <c r="AB1312" s="161"/>
      <c r="AC1312" s="161"/>
      <c r="AD1312" s="161"/>
    </row>
    <row r="1313" spans="1:30" s="157" customFormat="1" ht="24.95" customHeight="1">
      <c r="A1313" s="257"/>
      <c r="B1313" s="258"/>
      <c r="C1313" s="161"/>
      <c r="D1313" s="155"/>
      <c r="E1313" s="258"/>
      <c r="F1313" s="161"/>
      <c r="G1313" s="161"/>
      <c r="Q1313" s="159"/>
      <c r="R1313" s="160"/>
      <c r="S1313" s="160"/>
      <c r="T1313" s="160"/>
      <c r="U1313" s="161"/>
      <c r="V1313" s="161"/>
      <c r="W1313" s="161"/>
      <c r="X1313" s="161"/>
      <c r="Y1313" s="161"/>
      <c r="Z1313" s="161"/>
      <c r="AA1313" s="161"/>
      <c r="AB1313" s="161"/>
      <c r="AC1313" s="161"/>
      <c r="AD1313" s="161"/>
    </row>
    <row r="1314" spans="1:30" s="157" customFormat="1" ht="24.95" customHeight="1">
      <c r="A1314" s="257"/>
      <c r="B1314" s="258"/>
      <c r="C1314" s="161"/>
      <c r="D1314" s="155"/>
      <c r="E1314" s="258"/>
      <c r="F1314" s="161"/>
      <c r="G1314" s="161"/>
      <c r="Q1314" s="159"/>
      <c r="R1314" s="160"/>
      <c r="S1314" s="160"/>
      <c r="T1314" s="160"/>
      <c r="U1314" s="161"/>
      <c r="V1314" s="161"/>
      <c r="W1314" s="161"/>
      <c r="X1314" s="161"/>
      <c r="Y1314" s="161"/>
      <c r="Z1314" s="161"/>
      <c r="AA1314" s="161"/>
      <c r="AB1314" s="161"/>
      <c r="AC1314" s="161"/>
      <c r="AD1314" s="161"/>
    </row>
    <row r="1315" spans="1:30" s="157" customFormat="1" ht="24.95" customHeight="1">
      <c r="A1315" s="257"/>
      <c r="B1315" s="258"/>
      <c r="C1315" s="161"/>
      <c r="D1315" s="155"/>
      <c r="E1315" s="258"/>
      <c r="F1315" s="161"/>
      <c r="G1315" s="161"/>
      <c r="Q1315" s="159"/>
      <c r="R1315" s="160"/>
      <c r="S1315" s="160"/>
      <c r="T1315" s="160"/>
      <c r="U1315" s="161"/>
      <c r="V1315" s="161"/>
      <c r="W1315" s="161"/>
      <c r="X1315" s="161"/>
      <c r="Y1315" s="161"/>
      <c r="Z1315" s="161"/>
      <c r="AA1315" s="161"/>
      <c r="AB1315" s="161"/>
      <c r="AC1315" s="161"/>
      <c r="AD1315" s="161"/>
    </row>
    <row r="1316" spans="1:30" s="157" customFormat="1" ht="24.95" customHeight="1">
      <c r="A1316" s="257"/>
      <c r="B1316" s="258"/>
      <c r="C1316" s="161"/>
      <c r="D1316" s="155"/>
      <c r="E1316" s="258"/>
      <c r="F1316" s="161"/>
      <c r="G1316" s="161"/>
      <c r="Q1316" s="159"/>
      <c r="R1316" s="160"/>
      <c r="S1316" s="160"/>
      <c r="T1316" s="160"/>
      <c r="U1316" s="161"/>
      <c r="V1316" s="161"/>
      <c r="W1316" s="161"/>
      <c r="X1316" s="161"/>
      <c r="Y1316" s="161"/>
      <c r="Z1316" s="161"/>
      <c r="AA1316" s="161"/>
      <c r="AB1316" s="161"/>
      <c r="AC1316" s="161"/>
      <c r="AD1316" s="161"/>
    </row>
    <row r="1317" spans="1:30" s="157" customFormat="1" ht="24.95" customHeight="1">
      <c r="A1317" s="257"/>
      <c r="B1317" s="258"/>
      <c r="C1317" s="161"/>
      <c r="D1317" s="155"/>
      <c r="E1317" s="258"/>
      <c r="F1317" s="161"/>
      <c r="G1317" s="161"/>
      <c r="Q1317" s="159"/>
      <c r="R1317" s="160"/>
      <c r="S1317" s="160"/>
      <c r="T1317" s="160"/>
      <c r="U1317" s="161"/>
      <c r="V1317" s="161"/>
      <c r="W1317" s="161"/>
      <c r="X1317" s="161"/>
      <c r="Y1317" s="161"/>
      <c r="Z1317" s="161"/>
      <c r="AA1317" s="161"/>
      <c r="AB1317" s="161"/>
      <c r="AC1317" s="161"/>
      <c r="AD1317" s="161"/>
    </row>
    <row r="1318" spans="1:30" s="157" customFormat="1" ht="24.95" customHeight="1">
      <c r="A1318" s="257"/>
      <c r="B1318" s="258"/>
      <c r="C1318" s="161"/>
      <c r="D1318" s="155"/>
      <c r="E1318" s="258"/>
      <c r="F1318" s="161"/>
      <c r="G1318" s="161"/>
      <c r="Q1318" s="159"/>
      <c r="R1318" s="160"/>
      <c r="S1318" s="160"/>
      <c r="T1318" s="160"/>
      <c r="U1318" s="161"/>
      <c r="V1318" s="161"/>
      <c r="W1318" s="161"/>
      <c r="X1318" s="161"/>
      <c r="Y1318" s="161"/>
      <c r="Z1318" s="161"/>
      <c r="AA1318" s="161"/>
      <c r="AB1318" s="161"/>
      <c r="AC1318" s="161"/>
      <c r="AD1318" s="161"/>
    </row>
    <row r="1319" spans="1:30" s="157" customFormat="1" ht="24.95" customHeight="1">
      <c r="A1319" s="257"/>
      <c r="B1319" s="258"/>
      <c r="C1319" s="161"/>
      <c r="D1319" s="155"/>
      <c r="E1319" s="258"/>
      <c r="F1319" s="161"/>
      <c r="G1319" s="161"/>
      <c r="Q1319" s="159"/>
      <c r="R1319" s="160"/>
      <c r="S1319" s="160"/>
      <c r="T1319" s="160"/>
      <c r="U1319" s="161"/>
      <c r="V1319" s="161"/>
      <c r="W1319" s="161"/>
      <c r="X1319" s="161"/>
      <c r="Y1319" s="161"/>
      <c r="Z1319" s="161"/>
      <c r="AA1319" s="161"/>
      <c r="AB1319" s="161"/>
      <c r="AC1319" s="161"/>
      <c r="AD1319" s="161"/>
    </row>
    <row r="1320" spans="1:30" s="157" customFormat="1" ht="24.95" customHeight="1">
      <c r="A1320" s="257"/>
      <c r="B1320" s="258"/>
      <c r="C1320" s="161"/>
      <c r="D1320" s="155"/>
      <c r="E1320" s="258"/>
      <c r="F1320" s="161"/>
      <c r="G1320" s="161"/>
      <c r="Q1320" s="159"/>
      <c r="R1320" s="160"/>
      <c r="S1320" s="160"/>
      <c r="T1320" s="160"/>
      <c r="U1320" s="161"/>
      <c r="V1320" s="161"/>
      <c r="W1320" s="161"/>
      <c r="X1320" s="161"/>
      <c r="Y1320" s="161"/>
      <c r="Z1320" s="161"/>
      <c r="AA1320" s="161"/>
      <c r="AB1320" s="161"/>
      <c r="AC1320" s="161"/>
      <c r="AD1320" s="161"/>
    </row>
    <row r="1321" spans="1:30" s="157" customFormat="1" ht="24.95" customHeight="1">
      <c r="A1321" s="257"/>
      <c r="B1321" s="258"/>
      <c r="C1321" s="161"/>
      <c r="D1321" s="155"/>
      <c r="E1321" s="258"/>
      <c r="F1321" s="161"/>
      <c r="G1321" s="161"/>
      <c r="Q1321" s="159"/>
      <c r="R1321" s="160"/>
      <c r="S1321" s="160"/>
      <c r="T1321" s="160"/>
      <c r="U1321" s="161"/>
      <c r="V1321" s="161"/>
      <c r="W1321" s="161"/>
      <c r="X1321" s="161"/>
      <c r="Y1321" s="161"/>
      <c r="Z1321" s="161"/>
      <c r="AA1321" s="161"/>
      <c r="AB1321" s="161"/>
      <c r="AC1321" s="161"/>
      <c r="AD1321" s="161"/>
    </row>
    <row r="1322" spans="1:30" s="157" customFormat="1" ht="24.95" customHeight="1">
      <c r="A1322" s="257"/>
      <c r="B1322" s="258"/>
      <c r="C1322" s="161"/>
      <c r="D1322" s="155"/>
      <c r="E1322" s="258"/>
      <c r="F1322" s="161"/>
      <c r="G1322" s="161"/>
      <c r="Q1322" s="159"/>
      <c r="R1322" s="160"/>
      <c r="S1322" s="160"/>
      <c r="T1322" s="160"/>
      <c r="U1322" s="161"/>
      <c r="V1322" s="161"/>
      <c r="W1322" s="161"/>
      <c r="X1322" s="161"/>
      <c r="Y1322" s="161"/>
      <c r="Z1322" s="161"/>
      <c r="AA1322" s="161"/>
      <c r="AB1322" s="161"/>
      <c r="AC1322" s="161"/>
      <c r="AD1322" s="161"/>
    </row>
    <row r="1323" spans="1:30" s="157" customFormat="1" ht="24.95" customHeight="1">
      <c r="A1323" s="257"/>
      <c r="B1323" s="258"/>
      <c r="C1323" s="161"/>
      <c r="D1323" s="155"/>
      <c r="E1323" s="258"/>
      <c r="F1323" s="161"/>
      <c r="G1323" s="161"/>
      <c r="Q1323" s="159"/>
      <c r="R1323" s="160"/>
      <c r="S1323" s="160"/>
      <c r="T1323" s="160"/>
      <c r="U1323" s="161"/>
      <c r="V1323" s="161"/>
      <c r="W1323" s="161"/>
      <c r="X1323" s="161"/>
      <c r="Y1323" s="161"/>
      <c r="Z1323" s="161"/>
      <c r="AA1323" s="161"/>
      <c r="AB1323" s="161"/>
      <c r="AC1323" s="161"/>
      <c r="AD1323" s="161"/>
    </row>
    <row r="1324" spans="1:30" s="157" customFormat="1" ht="24.95" customHeight="1">
      <c r="A1324" s="257"/>
      <c r="B1324" s="258"/>
      <c r="C1324" s="161"/>
      <c r="D1324" s="155"/>
      <c r="E1324" s="258"/>
      <c r="F1324" s="161"/>
      <c r="G1324" s="161"/>
      <c r="Q1324" s="159"/>
      <c r="R1324" s="160"/>
      <c r="S1324" s="160"/>
      <c r="T1324" s="160"/>
      <c r="U1324" s="161"/>
      <c r="V1324" s="161"/>
      <c r="W1324" s="161"/>
      <c r="X1324" s="161"/>
      <c r="Y1324" s="161"/>
      <c r="Z1324" s="161"/>
      <c r="AA1324" s="161"/>
      <c r="AB1324" s="161"/>
      <c r="AC1324" s="161"/>
      <c r="AD1324" s="161"/>
    </row>
    <row r="1325" spans="1:30" s="157" customFormat="1" ht="24.95" customHeight="1">
      <c r="A1325" s="257"/>
      <c r="B1325" s="258"/>
      <c r="C1325" s="161"/>
      <c r="D1325" s="155"/>
      <c r="E1325" s="258"/>
      <c r="F1325" s="161"/>
      <c r="G1325" s="161"/>
      <c r="Q1325" s="159"/>
      <c r="R1325" s="160"/>
      <c r="S1325" s="160"/>
      <c r="T1325" s="160"/>
      <c r="U1325" s="161"/>
      <c r="V1325" s="161"/>
      <c r="W1325" s="161"/>
      <c r="X1325" s="161"/>
      <c r="Y1325" s="161"/>
      <c r="Z1325" s="161"/>
      <c r="AA1325" s="161"/>
      <c r="AB1325" s="161"/>
      <c r="AC1325" s="161"/>
      <c r="AD1325" s="161"/>
    </row>
    <row r="1326" spans="1:30" s="157" customFormat="1" ht="24.95" customHeight="1">
      <c r="A1326" s="257"/>
      <c r="B1326" s="258"/>
      <c r="C1326" s="161"/>
      <c r="D1326" s="155"/>
      <c r="E1326" s="258"/>
      <c r="F1326" s="161"/>
      <c r="G1326" s="161"/>
      <c r="Q1326" s="159"/>
      <c r="R1326" s="160"/>
      <c r="S1326" s="160"/>
      <c r="T1326" s="160"/>
      <c r="U1326" s="161"/>
      <c r="V1326" s="161"/>
      <c r="W1326" s="161"/>
      <c r="X1326" s="161"/>
      <c r="Y1326" s="161"/>
      <c r="Z1326" s="161"/>
      <c r="AA1326" s="161"/>
      <c r="AB1326" s="161"/>
      <c r="AC1326" s="161"/>
      <c r="AD1326" s="161"/>
    </row>
    <row r="1327" spans="1:30" s="157" customFormat="1" ht="24.95" customHeight="1">
      <c r="A1327" s="257"/>
      <c r="B1327" s="258"/>
      <c r="C1327" s="161"/>
      <c r="D1327" s="155"/>
      <c r="E1327" s="258"/>
      <c r="F1327" s="161"/>
      <c r="G1327" s="161"/>
      <c r="Q1327" s="159"/>
      <c r="R1327" s="160"/>
      <c r="S1327" s="160"/>
      <c r="T1327" s="160"/>
      <c r="U1327" s="161"/>
      <c r="V1327" s="161"/>
      <c r="W1327" s="161"/>
      <c r="X1327" s="161"/>
      <c r="Y1327" s="161"/>
      <c r="Z1327" s="161"/>
      <c r="AA1327" s="161"/>
      <c r="AB1327" s="161"/>
      <c r="AC1327" s="161"/>
      <c r="AD1327" s="161"/>
    </row>
    <row r="1328" spans="1:30" s="157" customFormat="1" ht="24.95" customHeight="1">
      <c r="A1328" s="257"/>
      <c r="B1328" s="258"/>
      <c r="C1328" s="161"/>
      <c r="D1328" s="155"/>
      <c r="E1328" s="258"/>
      <c r="F1328" s="161"/>
      <c r="G1328" s="161"/>
      <c r="Q1328" s="159"/>
      <c r="R1328" s="160"/>
      <c r="S1328" s="160"/>
      <c r="T1328" s="160"/>
      <c r="U1328" s="161"/>
      <c r="V1328" s="161"/>
      <c r="W1328" s="161"/>
      <c r="X1328" s="161"/>
      <c r="Y1328" s="161"/>
      <c r="Z1328" s="161"/>
      <c r="AA1328" s="161"/>
      <c r="AB1328" s="161"/>
      <c r="AC1328" s="161"/>
      <c r="AD1328" s="161"/>
    </row>
    <row r="1329" spans="1:30" s="157" customFormat="1" ht="24.95" customHeight="1">
      <c r="A1329" s="257"/>
      <c r="B1329" s="258"/>
      <c r="C1329" s="161"/>
      <c r="D1329" s="155"/>
      <c r="E1329" s="258"/>
      <c r="F1329" s="161"/>
      <c r="G1329" s="161"/>
      <c r="Q1329" s="159"/>
      <c r="R1329" s="160"/>
      <c r="S1329" s="160"/>
      <c r="T1329" s="160"/>
      <c r="U1329" s="161"/>
      <c r="V1329" s="161"/>
      <c r="W1329" s="161"/>
      <c r="X1329" s="161"/>
      <c r="Y1329" s="161"/>
      <c r="Z1329" s="161"/>
      <c r="AA1329" s="161"/>
      <c r="AB1329" s="161"/>
      <c r="AC1329" s="161"/>
      <c r="AD1329" s="161"/>
    </row>
    <row r="1330" spans="1:30" s="157" customFormat="1" ht="24.95" customHeight="1">
      <c r="A1330" s="257"/>
      <c r="B1330" s="258"/>
      <c r="C1330" s="161"/>
      <c r="D1330" s="155"/>
      <c r="E1330" s="258"/>
      <c r="F1330" s="161"/>
      <c r="G1330" s="161"/>
      <c r="Q1330" s="159"/>
      <c r="R1330" s="160"/>
      <c r="S1330" s="160"/>
      <c r="T1330" s="160"/>
      <c r="U1330" s="161"/>
      <c r="V1330" s="161"/>
      <c r="W1330" s="161"/>
      <c r="X1330" s="161"/>
      <c r="Y1330" s="161"/>
      <c r="Z1330" s="161"/>
      <c r="AA1330" s="161"/>
      <c r="AB1330" s="161"/>
      <c r="AC1330" s="161"/>
      <c r="AD1330" s="161"/>
    </row>
    <row r="1331" spans="1:30" s="157" customFormat="1" ht="24.95" customHeight="1">
      <c r="A1331" s="257"/>
      <c r="B1331" s="258"/>
      <c r="C1331" s="161"/>
      <c r="D1331" s="155"/>
      <c r="E1331" s="258"/>
      <c r="F1331" s="161"/>
      <c r="G1331" s="161"/>
      <c r="Q1331" s="159"/>
      <c r="R1331" s="160"/>
      <c r="S1331" s="160"/>
      <c r="T1331" s="160"/>
      <c r="U1331" s="161"/>
      <c r="V1331" s="161"/>
      <c r="W1331" s="161"/>
      <c r="X1331" s="161"/>
      <c r="Y1331" s="161"/>
      <c r="Z1331" s="161"/>
      <c r="AA1331" s="161"/>
      <c r="AB1331" s="161"/>
      <c r="AC1331" s="161"/>
      <c r="AD1331" s="161"/>
    </row>
    <row r="1332" spans="1:30" s="157" customFormat="1" ht="24.95" customHeight="1">
      <c r="A1332" s="257"/>
      <c r="B1332" s="258"/>
      <c r="C1332" s="161"/>
      <c r="D1332" s="155"/>
      <c r="E1332" s="258"/>
      <c r="F1332" s="161"/>
      <c r="G1332" s="161"/>
      <c r="Q1332" s="159"/>
      <c r="R1332" s="160"/>
      <c r="S1332" s="160"/>
      <c r="T1332" s="160"/>
      <c r="U1332" s="161"/>
      <c r="V1332" s="161"/>
      <c r="W1332" s="161"/>
      <c r="X1332" s="161"/>
      <c r="Y1332" s="161"/>
      <c r="Z1332" s="161"/>
      <c r="AA1332" s="161"/>
      <c r="AB1332" s="161"/>
      <c r="AC1332" s="161"/>
      <c r="AD1332" s="161"/>
    </row>
    <row r="1333" spans="1:30" s="157" customFormat="1" ht="24.95" customHeight="1">
      <c r="A1333" s="257"/>
      <c r="B1333" s="258"/>
      <c r="C1333" s="161"/>
      <c r="D1333" s="155"/>
      <c r="E1333" s="258"/>
      <c r="F1333" s="161"/>
      <c r="G1333" s="161"/>
      <c r="Q1333" s="159"/>
      <c r="R1333" s="160"/>
      <c r="S1333" s="160"/>
      <c r="T1333" s="160"/>
      <c r="U1333" s="161"/>
      <c r="V1333" s="161"/>
      <c r="W1333" s="161"/>
      <c r="X1333" s="161"/>
      <c r="Y1333" s="161"/>
      <c r="Z1333" s="161"/>
      <c r="AA1333" s="161"/>
      <c r="AB1333" s="161"/>
      <c r="AC1333" s="161"/>
      <c r="AD1333" s="161"/>
    </row>
    <row r="1334" spans="1:30" s="157" customFormat="1" ht="24.95" customHeight="1">
      <c r="A1334" s="257"/>
      <c r="B1334" s="258"/>
      <c r="C1334" s="161"/>
      <c r="D1334" s="155"/>
      <c r="E1334" s="258"/>
      <c r="F1334" s="161"/>
      <c r="G1334" s="161"/>
      <c r="Q1334" s="159"/>
      <c r="R1334" s="160"/>
      <c r="S1334" s="160"/>
      <c r="T1334" s="160"/>
      <c r="U1334" s="161"/>
      <c r="V1334" s="161"/>
      <c r="W1334" s="161"/>
      <c r="X1334" s="161"/>
      <c r="Y1334" s="161"/>
      <c r="Z1334" s="161"/>
      <c r="AA1334" s="161"/>
      <c r="AB1334" s="161"/>
      <c r="AC1334" s="161"/>
      <c r="AD1334" s="161"/>
    </row>
    <row r="1335" spans="1:30" s="157" customFormat="1" ht="24.95" customHeight="1">
      <c r="A1335" s="257"/>
      <c r="B1335" s="258"/>
      <c r="C1335" s="161"/>
      <c r="D1335" s="155"/>
      <c r="E1335" s="258"/>
      <c r="F1335" s="161"/>
      <c r="G1335" s="161"/>
      <c r="Q1335" s="159"/>
      <c r="R1335" s="160"/>
      <c r="S1335" s="160"/>
      <c r="T1335" s="160"/>
      <c r="U1335" s="161"/>
      <c r="V1335" s="161"/>
      <c r="W1335" s="161"/>
      <c r="X1335" s="161"/>
      <c r="Y1335" s="161"/>
      <c r="Z1335" s="161"/>
      <c r="AA1335" s="161"/>
      <c r="AB1335" s="161"/>
      <c r="AC1335" s="161"/>
      <c r="AD1335" s="161"/>
    </row>
    <row r="1336" spans="1:30" s="157" customFormat="1" ht="24.95" customHeight="1">
      <c r="A1336" s="257"/>
      <c r="B1336" s="258"/>
      <c r="C1336" s="161"/>
      <c r="D1336" s="155"/>
      <c r="E1336" s="258"/>
      <c r="F1336" s="161"/>
      <c r="G1336" s="161"/>
      <c r="Q1336" s="159"/>
      <c r="R1336" s="160"/>
      <c r="S1336" s="160"/>
      <c r="T1336" s="160"/>
      <c r="U1336" s="161"/>
      <c r="V1336" s="161"/>
      <c r="W1336" s="161"/>
      <c r="X1336" s="161"/>
      <c r="Y1336" s="161"/>
      <c r="Z1336" s="161"/>
      <c r="AA1336" s="161"/>
      <c r="AB1336" s="161"/>
      <c r="AC1336" s="161"/>
      <c r="AD1336" s="161"/>
    </row>
    <row r="1337" spans="1:30" s="157" customFormat="1" ht="24.95" customHeight="1">
      <c r="A1337" s="257"/>
      <c r="B1337" s="258"/>
      <c r="C1337" s="161"/>
      <c r="D1337" s="155"/>
      <c r="E1337" s="258"/>
      <c r="F1337" s="161"/>
      <c r="G1337" s="161"/>
      <c r="Q1337" s="159"/>
      <c r="R1337" s="160"/>
      <c r="S1337" s="160"/>
      <c r="T1337" s="160"/>
      <c r="U1337" s="161"/>
      <c r="V1337" s="161"/>
      <c r="W1337" s="161"/>
      <c r="X1337" s="161"/>
      <c r="Y1337" s="161"/>
      <c r="Z1337" s="161"/>
      <c r="AA1337" s="161"/>
      <c r="AB1337" s="161"/>
      <c r="AC1337" s="161"/>
      <c r="AD1337" s="161"/>
    </row>
    <row r="1338" spans="1:30" s="157" customFormat="1" ht="24.95" customHeight="1">
      <c r="A1338" s="257"/>
      <c r="B1338" s="258"/>
      <c r="C1338" s="161"/>
      <c r="D1338" s="155"/>
      <c r="E1338" s="258"/>
      <c r="F1338" s="161"/>
      <c r="G1338" s="161"/>
      <c r="Q1338" s="159"/>
      <c r="R1338" s="160"/>
      <c r="S1338" s="160"/>
      <c r="T1338" s="160"/>
      <c r="U1338" s="161"/>
      <c r="V1338" s="161"/>
      <c r="W1338" s="161"/>
      <c r="X1338" s="161"/>
      <c r="Y1338" s="161"/>
      <c r="Z1338" s="161"/>
      <c r="AA1338" s="161"/>
      <c r="AB1338" s="161"/>
      <c r="AC1338" s="161"/>
      <c r="AD1338" s="161"/>
    </row>
    <row r="1339" spans="1:30" s="157" customFormat="1" ht="24.95" customHeight="1">
      <c r="A1339" s="257"/>
      <c r="B1339" s="258"/>
      <c r="C1339" s="161"/>
      <c r="D1339" s="155"/>
      <c r="E1339" s="258"/>
      <c r="F1339" s="161"/>
      <c r="G1339" s="161"/>
      <c r="Q1339" s="159"/>
      <c r="R1339" s="160"/>
      <c r="S1339" s="160"/>
      <c r="T1339" s="160"/>
      <c r="U1339" s="161"/>
      <c r="V1339" s="161"/>
      <c r="W1339" s="161"/>
      <c r="X1339" s="161"/>
      <c r="Y1339" s="161"/>
      <c r="Z1339" s="161"/>
      <c r="AA1339" s="161"/>
      <c r="AB1339" s="161"/>
      <c r="AC1339" s="161"/>
      <c r="AD1339" s="161"/>
    </row>
    <row r="1340" spans="1:30" s="157" customFormat="1" ht="24.95" customHeight="1">
      <c r="A1340" s="257"/>
      <c r="B1340" s="258"/>
      <c r="C1340" s="161"/>
      <c r="D1340" s="155"/>
      <c r="E1340" s="258"/>
      <c r="F1340" s="161"/>
      <c r="G1340" s="161"/>
      <c r="Q1340" s="159"/>
      <c r="R1340" s="160"/>
      <c r="S1340" s="160"/>
      <c r="T1340" s="160"/>
      <c r="U1340" s="161"/>
      <c r="V1340" s="161"/>
      <c r="W1340" s="161"/>
      <c r="X1340" s="161"/>
      <c r="Y1340" s="161"/>
      <c r="Z1340" s="161"/>
      <c r="AA1340" s="161"/>
      <c r="AB1340" s="161"/>
      <c r="AC1340" s="161"/>
      <c r="AD1340" s="161"/>
    </row>
    <row r="1341" spans="1:30" s="157" customFormat="1" ht="24.95" customHeight="1">
      <c r="A1341" s="257"/>
      <c r="B1341" s="258"/>
      <c r="C1341" s="161"/>
      <c r="D1341" s="155"/>
      <c r="E1341" s="258"/>
      <c r="F1341" s="161"/>
      <c r="G1341" s="161"/>
      <c r="Q1341" s="159"/>
      <c r="R1341" s="160"/>
      <c r="S1341" s="160"/>
      <c r="T1341" s="160"/>
      <c r="U1341" s="161"/>
      <c r="V1341" s="161"/>
      <c r="W1341" s="161"/>
      <c r="X1341" s="161"/>
      <c r="Y1341" s="161"/>
      <c r="Z1341" s="161"/>
      <c r="AA1341" s="161"/>
      <c r="AB1341" s="161"/>
      <c r="AC1341" s="161"/>
      <c r="AD1341" s="161"/>
    </row>
    <row r="1342" spans="1:30" s="157" customFormat="1" ht="24.95" customHeight="1">
      <c r="A1342" s="257"/>
      <c r="B1342" s="258"/>
      <c r="C1342" s="161"/>
      <c r="D1342" s="155"/>
      <c r="E1342" s="258"/>
      <c r="F1342" s="161"/>
      <c r="G1342" s="161"/>
      <c r="Q1342" s="159"/>
      <c r="R1342" s="160"/>
      <c r="S1342" s="160"/>
      <c r="T1342" s="160"/>
      <c r="U1342" s="161"/>
      <c r="V1342" s="161"/>
      <c r="W1342" s="161"/>
      <c r="X1342" s="161"/>
      <c r="Y1342" s="161"/>
      <c r="Z1342" s="161"/>
      <c r="AA1342" s="161"/>
      <c r="AB1342" s="161"/>
      <c r="AC1342" s="161"/>
      <c r="AD1342" s="161"/>
    </row>
    <row r="1343" spans="1:30" s="157" customFormat="1" ht="24.95" customHeight="1">
      <c r="A1343" s="257"/>
      <c r="B1343" s="258"/>
      <c r="C1343" s="161"/>
      <c r="D1343" s="155"/>
      <c r="E1343" s="258"/>
      <c r="F1343" s="161"/>
      <c r="G1343" s="161"/>
      <c r="Q1343" s="159"/>
      <c r="R1343" s="160"/>
      <c r="S1343" s="160"/>
      <c r="T1343" s="160"/>
      <c r="U1343" s="161"/>
      <c r="V1343" s="161"/>
      <c r="W1343" s="161"/>
      <c r="X1343" s="161"/>
      <c r="Y1343" s="161"/>
      <c r="Z1343" s="161"/>
      <c r="AA1343" s="161"/>
      <c r="AB1343" s="161"/>
      <c r="AC1343" s="161"/>
      <c r="AD1343" s="161"/>
    </row>
    <row r="1344" spans="1:30" s="157" customFormat="1" ht="24.95" customHeight="1">
      <c r="A1344" s="257"/>
      <c r="B1344" s="258"/>
      <c r="C1344" s="161"/>
      <c r="D1344" s="155"/>
      <c r="E1344" s="258"/>
      <c r="F1344" s="161"/>
      <c r="G1344" s="161"/>
      <c r="Q1344" s="159"/>
      <c r="R1344" s="160"/>
      <c r="S1344" s="160"/>
      <c r="T1344" s="160"/>
      <c r="U1344" s="161"/>
      <c r="V1344" s="161"/>
      <c r="W1344" s="161"/>
      <c r="X1344" s="161"/>
      <c r="Y1344" s="161"/>
      <c r="Z1344" s="161"/>
      <c r="AA1344" s="161"/>
      <c r="AB1344" s="161"/>
      <c r="AC1344" s="161"/>
      <c r="AD1344" s="161"/>
    </row>
    <row r="1345" spans="1:30" s="157" customFormat="1" ht="24.95" customHeight="1">
      <c r="A1345" s="257"/>
      <c r="B1345" s="258"/>
      <c r="C1345" s="161"/>
      <c r="D1345" s="155"/>
      <c r="E1345" s="258"/>
      <c r="F1345" s="161"/>
      <c r="G1345" s="161"/>
      <c r="Q1345" s="159"/>
      <c r="R1345" s="160"/>
      <c r="S1345" s="160"/>
      <c r="T1345" s="160"/>
      <c r="U1345" s="161"/>
      <c r="V1345" s="161"/>
      <c r="W1345" s="161"/>
      <c r="X1345" s="161"/>
      <c r="Y1345" s="161"/>
      <c r="Z1345" s="161"/>
      <c r="AA1345" s="161"/>
      <c r="AB1345" s="161"/>
      <c r="AC1345" s="161"/>
      <c r="AD1345" s="161"/>
    </row>
    <row r="1346" spans="1:30" s="157" customFormat="1" ht="24.95" customHeight="1">
      <c r="A1346" s="257"/>
      <c r="B1346" s="258"/>
      <c r="C1346" s="161"/>
      <c r="D1346" s="155"/>
      <c r="E1346" s="258"/>
      <c r="F1346" s="161"/>
      <c r="G1346" s="161"/>
      <c r="Q1346" s="159"/>
      <c r="R1346" s="160"/>
      <c r="S1346" s="160"/>
      <c r="T1346" s="160"/>
      <c r="U1346" s="161"/>
      <c r="V1346" s="161"/>
      <c r="W1346" s="161"/>
      <c r="X1346" s="161"/>
      <c r="Y1346" s="161"/>
      <c r="Z1346" s="161"/>
      <c r="AA1346" s="161"/>
      <c r="AB1346" s="161"/>
      <c r="AC1346" s="161"/>
      <c r="AD1346" s="161"/>
    </row>
    <row r="1347" spans="1:30" s="157" customFormat="1" ht="24.95" customHeight="1">
      <c r="A1347" s="257"/>
      <c r="B1347" s="258"/>
      <c r="C1347" s="161"/>
      <c r="D1347" s="155"/>
      <c r="E1347" s="258"/>
      <c r="F1347" s="161"/>
      <c r="G1347" s="161"/>
      <c r="Q1347" s="159"/>
      <c r="R1347" s="160"/>
      <c r="S1347" s="160"/>
      <c r="T1347" s="160"/>
      <c r="U1347" s="161"/>
      <c r="V1347" s="161"/>
      <c r="W1347" s="161"/>
      <c r="X1347" s="161"/>
      <c r="Y1347" s="161"/>
      <c r="Z1347" s="161"/>
      <c r="AA1347" s="161"/>
      <c r="AB1347" s="161"/>
      <c r="AC1347" s="161"/>
      <c r="AD1347" s="161"/>
    </row>
    <row r="1348" spans="1:30" s="157" customFormat="1" ht="24.95" customHeight="1">
      <c r="A1348" s="257"/>
      <c r="B1348" s="258"/>
      <c r="C1348" s="161"/>
      <c r="D1348" s="155"/>
      <c r="E1348" s="258"/>
      <c r="F1348" s="161"/>
      <c r="G1348" s="161"/>
      <c r="Q1348" s="159"/>
      <c r="R1348" s="160"/>
      <c r="S1348" s="160"/>
      <c r="T1348" s="160"/>
      <c r="U1348" s="161"/>
      <c r="V1348" s="161"/>
      <c r="W1348" s="161"/>
      <c r="X1348" s="161"/>
      <c r="Y1348" s="161"/>
      <c r="Z1348" s="161"/>
      <c r="AA1348" s="161"/>
      <c r="AB1348" s="161"/>
      <c r="AC1348" s="161"/>
      <c r="AD1348" s="161"/>
    </row>
    <row r="1349" spans="1:30" s="157" customFormat="1" ht="24.95" customHeight="1">
      <c r="A1349" s="257"/>
      <c r="B1349" s="258"/>
      <c r="C1349" s="161"/>
      <c r="D1349" s="155"/>
      <c r="E1349" s="258"/>
      <c r="F1349" s="161"/>
      <c r="G1349" s="161"/>
      <c r="Q1349" s="159"/>
      <c r="R1349" s="160"/>
      <c r="S1349" s="160"/>
      <c r="T1349" s="160"/>
      <c r="U1349" s="161"/>
      <c r="V1349" s="161"/>
      <c r="W1349" s="161"/>
      <c r="X1349" s="161"/>
      <c r="Y1349" s="161"/>
      <c r="Z1349" s="161"/>
      <c r="AA1349" s="161"/>
      <c r="AB1349" s="161"/>
      <c r="AC1349" s="161"/>
      <c r="AD1349" s="161"/>
    </row>
    <row r="1350" spans="1:30" s="157" customFormat="1" ht="24.95" customHeight="1">
      <c r="A1350" s="257"/>
      <c r="B1350" s="258"/>
      <c r="C1350" s="161"/>
      <c r="D1350" s="155"/>
      <c r="E1350" s="258"/>
      <c r="F1350" s="161"/>
      <c r="G1350" s="161"/>
      <c r="Q1350" s="159"/>
      <c r="R1350" s="160"/>
      <c r="S1350" s="160"/>
      <c r="T1350" s="160"/>
      <c r="U1350" s="161"/>
      <c r="V1350" s="161"/>
      <c r="W1350" s="161"/>
      <c r="X1350" s="161"/>
      <c r="Y1350" s="161"/>
      <c r="Z1350" s="161"/>
      <c r="AA1350" s="161"/>
      <c r="AB1350" s="161"/>
      <c r="AC1350" s="161"/>
      <c r="AD1350" s="161"/>
    </row>
    <row r="1351" spans="1:30" s="157" customFormat="1" ht="24.95" customHeight="1">
      <c r="A1351" s="257"/>
      <c r="B1351" s="258"/>
      <c r="C1351" s="161"/>
      <c r="D1351" s="155"/>
      <c r="E1351" s="258"/>
      <c r="F1351" s="161"/>
      <c r="G1351" s="161"/>
      <c r="Q1351" s="159"/>
      <c r="R1351" s="160"/>
      <c r="S1351" s="160"/>
      <c r="T1351" s="160"/>
      <c r="U1351" s="161"/>
      <c r="V1351" s="161"/>
      <c r="W1351" s="161"/>
      <c r="X1351" s="161"/>
      <c r="Y1351" s="161"/>
      <c r="Z1351" s="161"/>
      <c r="AA1351" s="161"/>
      <c r="AB1351" s="161"/>
      <c r="AC1351" s="161"/>
      <c r="AD1351" s="161"/>
    </row>
    <row r="1352" spans="1:30" s="157" customFormat="1" ht="24.95" customHeight="1">
      <c r="A1352" s="257"/>
      <c r="B1352" s="258"/>
      <c r="C1352" s="161"/>
      <c r="D1352" s="155"/>
      <c r="E1352" s="258"/>
      <c r="F1352" s="161"/>
      <c r="G1352" s="161"/>
      <c r="Q1352" s="159"/>
      <c r="R1352" s="160"/>
      <c r="S1352" s="160"/>
      <c r="T1352" s="160"/>
      <c r="U1352" s="161"/>
      <c r="V1352" s="161"/>
      <c r="W1352" s="161"/>
      <c r="X1352" s="161"/>
      <c r="Y1352" s="161"/>
      <c r="Z1352" s="161"/>
      <c r="AA1352" s="161"/>
      <c r="AB1352" s="161"/>
      <c r="AC1352" s="161"/>
      <c r="AD1352" s="161"/>
    </row>
    <row r="1353" spans="1:30" s="157" customFormat="1" ht="24.95" customHeight="1">
      <c r="A1353" s="257"/>
      <c r="B1353" s="258"/>
      <c r="C1353" s="161"/>
      <c r="D1353" s="155"/>
      <c r="E1353" s="258"/>
      <c r="F1353" s="161"/>
      <c r="G1353" s="161"/>
      <c r="Q1353" s="159"/>
      <c r="R1353" s="160"/>
      <c r="S1353" s="160"/>
      <c r="T1353" s="160"/>
      <c r="U1353" s="161"/>
      <c r="V1353" s="161"/>
      <c r="W1353" s="161"/>
      <c r="X1353" s="161"/>
      <c r="Y1353" s="161"/>
      <c r="Z1353" s="161"/>
      <c r="AA1353" s="161"/>
      <c r="AB1353" s="161"/>
      <c r="AC1353" s="161"/>
      <c r="AD1353" s="161"/>
    </row>
    <row r="1354" spans="1:30" s="157" customFormat="1" ht="24.95" customHeight="1">
      <c r="A1354" s="257"/>
      <c r="B1354" s="258"/>
      <c r="C1354" s="161"/>
      <c r="D1354" s="155"/>
      <c r="E1354" s="258"/>
      <c r="F1354" s="161"/>
      <c r="G1354" s="161"/>
      <c r="Q1354" s="159"/>
      <c r="R1354" s="160"/>
      <c r="S1354" s="160"/>
      <c r="T1354" s="160"/>
      <c r="U1354" s="161"/>
      <c r="V1354" s="161"/>
      <c r="W1354" s="161"/>
      <c r="X1354" s="161"/>
      <c r="Y1354" s="161"/>
      <c r="Z1354" s="161"/>
      <c r="AA1354" s="161"/>
      <c r="AB1354" s="161"/>
      <c r="AC1354" s="161"/>
      <c r="AD1354" s="161"/>
    </row>
    <row r="1355" spans="1:30" s="157" customFormat="1" ht="24.95" customHeight="1">
      <c r="A1355" s="257"/>
      <c r="B1355" s="258"/>
      <c r="C1355" s="161"/>
      <c r="D1355" s="155"/>
      <c r="E1355" s="258"/>
      <c r="F1355" s="161"/>
      <c r="G1355" s="161"/>
      <c r="Q1355" s="159"/>
      <c r="R1355" s="160"/>
      <c r="S1355" s="160"/>
      <c r="T1355" s="160"/>
      <c r="U1355" s="161"/>
      <c r="V1355" s="161"/>
      <c r="W1355" s="161"/>
      <c r="X1355" s="161"/>
      <c r="Y1355" s="161"/>
      <c r="Z1355" s="161"/>
      <c r="AA1355" s="161"/>
      <c r="AB1355" s="161"/>
      <c r="AC1355" s="161"/>
      <c r="AD1355" s="161"/>
    </row>
    <row r="1356" spans="1:30" s="157" customFormat="1" ht="24.95" customHeight="1">
      <c r="A1356" s="257"/>
      <c r="B1356" s="258"/>
      <c r="C1356" s="161"/>
      <c r="D1356" s="155"/>
      <c r="E1356" s="258"/>
      <c r="F1356" s="161"/>
      <c r="G1356" s="161"/>
      <c r="Q1356" s="159"/>
      <c r="R1356" s="160"/>
      <c r="S1356" s="160"/>
      <c r="T1356" s="160"/>
      <c r="U1356" s="161"/>
      <c r="V1356" s="161"/>
      <c r="W1356" s="161"/>
      <c r="X1356" s="161"/>
      <c r="Y1356" s="161"/>
      <c r="Z1356" s="161"/>
      <c r="AA1356" s="161"/>
      <c r="AB1356" s="161"/>
      <c r="AC1356" s="161"/>
      <c r="AD1356" s="161"/>
    </row>
    <row r="1357" spans="1:30" s="157" customFormat="1" ht="24.95" customHeight="1">
      <c r="A1357" s="257"/>
      <c r="B1357" s="258"/>
      <c r="C1357" s="161"/>
      <c r="D1357" s="155"/>
      <c r="E1357" s="258"/>
      <c r="F1357" s="161"/>
      <c r="G1357" s="161"/>
      <c r="Q1357" s="159"/>
      <c r="R1357" s="160"/>
      <c r="S1357" s="160"/>
      <c r="T1357" s="160"/>
      <c r="U1357" s="161"/>
      <c r="V1357" s="161"/>
      <c r="W1357" s="161"/>
      <c r="X1357" s="161"/>
      <c r="Y1357" s="161"/>
      <c r="Z1357" s="161"/>
      <c r="AA1357" s="161"/>
      <c r="AB1357" s="161"/>
      <c r="AC1357" s="161"/>
      <c r="AD1357" s="161"/>
    </row>
    <row r="1358" spans="1:30" s="157" customFormat="1" ht="24.95" customHeight="1">
      <c r="A1358" s="257"/>
      <c r="B1358" s="258"/>
      <c r="C1358" s="161"/>
      <c r="D1358" s="155"/>
      <c r="E1358" s="258"/>
      <c r="F1358" s="161"/>
      <c r="G1358" s="161"/>
      <c r="Q1358" s="159"/>
      <c r="R1358" s="160"/>
      <c r="S1358" s="160"/>
      <c r="T1358" s="160"/>
      <c r="U1358" s="161"/>
      <c r="V1358" s="161"/>
      <c r="W1358" s="161"/>
      <c r="X1358" s="161"/>
      <c r="Y1358" s="161"/>
      <c r="Z1358" s="161"/>
      <c r="AA1358" s="161"/>
      <c r="AB1358" s="161"/>
      <c r="AC1358" s="161"/>
      <c r="AD1358" s="161"/>
    </row>
    <row r="1359" spans="1:30" s="157" customFormat="1" ht="24.95" customHeight="1">
      <c r="A1359" s="257"/>
      <c r="B1359" s="258"/>
      <c r="C1359" s="161"/>
      <c r="D1359" s="155"/>
      <c r="E1359" s="258"/>
      <c r="F1359" s="161"/>
      <c r="G1359" s="161"/>
      <c r="Q1359" s="159"/>
      <c r="R1359" s="160"/>
      <c r="S1359" s="160"/>
      <c r="T1359" s="160"/>
      <c r="U1359" s="161"/>
      <c r="V1359" s="161"/>
      <c r="W1359" s="161"/>
      <c r="X1359" s="161"/>
      <c r="Y1359" s="161"/>
      <c r="Z1359" s="161"/>
      <c r="AA1359" s="161"/>
      <c r="AB1359" s="161"/>
      <c r="AC1359" s="161"/>
      <c r="AD1359" s="161"/>
    </row>
    <row r="1360" spans="1:30" s="157" customFormat="1" ht="24.95" customHeight="1">
      <c r="A1360" s="257"/>
      <c r="B1360" s="258"/>
      <c r="C1360" s="161"/>
      <c r="D1360" s="155"/>
      <c r="E1360" s="258"/>
      <c r="F1360" s="161"/>
      <c r="G1360" s="161"/>
      <c r="Q1360" s="159"/>
      <c r="R1360" s="160"/>
      <c r="S1360" s="160"/>
      <c r="T1360" s="160"/>
      <c r="U1360" s="161"/>
      <c r="V1360" s="161"/>
      <c r="W1360" s="161"/>
      <c r="X1360" s="161"/>
      <c r="Y1360" s="161"/>
      <c r="Z1360" s="161"/>
      <c r="AA1360" s="161"/>
      <c r="AB1360" s="161"/>
      <c r="AC1360" s="161"/>
      <c r="AD1360" s="161"/>
    </row>
    <row r="1361" spans="1:30" s="157" customFormat="1" ht="24.95" customHeight="1">
      <c r="A1361" s="257"/>
      <c r="B1361" s="258"/>
      <c r="C1361" s="161"/>
      <c r="D1361" s="155"/>
      <c r="E1361" s="258"/>
      <c r="F1361" s="161"/>
      <c r="G1361" s="161"/>
      <c r="Q1361" s="159"/>
      <c r="R1361" s="160"/>
      <c r="S1361" s="160"/>
      <c r="T1361" s="160"/>
      <c r="U1361" s="161"/>
      <c r="V1361" s="161"/>
      <c r="W1361" s="161"/>
      <c r="X1361" s="161"/>
      <c r="Y1361" s="161"/>
      <c r="Z1361" s="161"/>
      <c r="AA1361" s="161"/>
      <c r="AB1361" s="161"/>
      <c r="AC1361" s="161"/>
      <c r="AD1361" s="161"/>
    </row>
    <row r="1362" spans="1:30" s="157" customFormat="1" ht="24.95" customHeight="1">
      <c r="A1362" s="257"/>
      <c r="B1362" s="258"/>
      <c r="C1362" s="161"/>
      <c r="D1362" s="155"/>
      <c r="E1362" s="258"/>
      <c r="F1362" s="161"/>
      <c r="G1362" s="161"/>
      <c r="Q1362" s="159"/>
      <c r="R1362" s="160"/>
      <c r="S1362" s="160"/>
      <c r="T1362" s="160"/>
      <c r="U1362" s="161"/>
      <c r="V1362" s="161"/>
      <c r="W1362" s="161"/>
      <c r="X1362" s="161"/>
      <c r="Y1362" s="161"/>
      <c r="Z1362" s="161"/>
      <c r="AA1362" s="161"/>
      <c r="AB1362" s="161"/>
      <c r="AC1362" s="161"/>
      <c r="AD1362" s="161"/>
    </row>
    <row r="1363" spans="1:30" s="157" customFormat="1" ht="24.95" customHeight="1">
      <c r="A1363" s="257"/>
      <c r="B1363" s="258"/>
      <c r="C1363" s="161"/>
      <c r="D1363" s="155"/>
      <c r="E1363" s="258"/>
      <c r="F1363" s="161"/>
      <c r="G1363" s="161"/>
      <c r="Q1363" s="159"/>
      <c r="R1363" s="160"/>
      <c r="S1363" s="160"/>
      <c r="T1363" s="160"/>
      <c r="U1363" s="161"/>
      <c r="V1363" s="161"/>
      <c r="W1363" s="161"/>
      <c r="X1363" s="161"/>
      <c r="Y1363" s="161"/>
      <c r="Z1363" s="161"/>
      <c r="AA1363" s="161"/>
      <c r="AB1363" s="161"/>
      <c r="AC1363" s="161"/>
      <c r="AD1363" s="161"/>
    </row>
    <row r="1364" spans="1:30" s="157" customFormat="1" ht="24.95" customHeight="1">
      <c r="A1364" s="257"/>
      <c r="B1364" s="258"/>
      <c r="C1364" s="161"/>
      <c r="D1364" s="155"/>
      <c r="E1364" s="258"/>
      <c r="F1364" s="161"/>
      <c r="G1364" s="161"/>
      <c r="Q1364" s="159"/>
      <c r="R1364" s="160"/>
      <c r="S1364" s="160"/>
      <c r="T1364" s="160"/>
      <c r="U1364" s="161"/>
      <c r="V1364" s="161"/>
      <c r="W1364" s="161"/>
      <c r="X1364" s="161"/>
      <c r="Y1364" s="161"/>
      <c r="Z1364" s="161"/>
      <c r="AA1364" s="161"/>
      <c r="AB1364" s="161"/>
      <c r="AC1364" s="161"/>
      <c r="AD1364" s="161"/>
    </row>
    <row r="1365" spans="1:30" s="157" customFormat="1" ht="24.95" customHeight="1">
      <c r="A1365" s="257"/>
      <c r="B1365" s="258"/>
      <c r="C1365" s="161"/>
      <c r="D1365" s="155"/>
      <c r="E1365" s="258"/>
      <c r="F1365" s="161"/>
      <c r="G1365" s="161"/>
      <c r="Q1365" s="159"/>
      <c r="R1365" s="160"/>
      <c r="S1365" s="160"/>
      <c r="T1365" s="160"/>
      <c r="U1365" s="161"/>
      <c r="V1365" s="161"/>
      <c r="W1365" s="161"/>
      <c r="X1365" s="161"/>
      <c r="Y1365" s="161"/>
      <c r="Z1365" s="161"/>
      <c r="AA1365" s="161"/>
      <c r="AB1365" s="161"/>
      <c r="AC1365" s="161"/>
      <c r="AD1365" s="161"/>
    </row>
    <row r="1366" spans="1:30" s="157" customFormat="1" ht="24.95" customHeight="1">
      <c r="A1366" s="257"/>
      <c r="B1366" s="258"/>
      <c r="C1366" s="161"/>
      <c r="D1366" s="155"/>
      <c r="E1366" s="258"/>
      <c r="F1366" s="161"/>
      <c r="G1366" s="161"/>
      <c r="Q1366" s="159"/>
      <c r="R1366" s="160"/>
      <c r="S1366" s="160"/>
      <c r="T1366" s="160"/>
      <c r="U1366" s="161"/>
      <c r="V1366" s="161"/>
      <c r="W1366" s="161"/>
      <c r="X1366" s="161"/>
      <c r="Y1366" s="161"/>
      <c r="Z1366" s="161"/>
      <c r="AA1366" s="161"/>
      <c r="AB1366" s="161"/>
      <c r="AC1366" s="161"/>
      <c r="AD1366" s="161"/>
    </row>
    <row r="1367" spans="1:30" s="157" customFormat="1" ht="24.95" customHeight="1">
      <c r="A1367" s="257"/>
      <c r="B1367" s="258"/>
      <c r="C1367" s="161"/>
      <c r="D1367" s="155"/>
      <c r="E1367" s="258"/>
      <c r="F1367" s="161"/>
      <c r="G1367" s="161"/>
      <c r="Q1367" s="159"/>
      <c r="R1367" s="160"/>
      <c r="S1367" s="160"/>
      <c r="T1367" s="160"/>
      <c r="U1367" s="161"/>
      <c r="V1367" s="161"/>
      <c r="W1367" s="161"/>
      <c r="X1367" s="161"/>
      <c r="Y1367" s="161"/>
      <c r="Z1367" s="161"/>
      <c r="AA1367" s="161"/>
      <c r="AB1367" s="161"/>
      <c r="AC1367" s="161"/>
      <c r="AD1367" s="161"/>
    </row>
    <row r="1368" spans="1:30" s="157" customFormat="1" ht="24.95" customHeight="1">
      <c r="A1368" s="257"/>
      <c r="B1368" s="258"/>
      <c r="C1368" s="161"/>
      <c r="D1368" s="155"/>
      <c r="E1368" s="258"/>
      <c r="F1368" s="161"/>
      <c r="G1368" s="161"/>
      <c r="Q1368" s="159"/>
      <c r="R1368" s="160"/>
      <c r="S1368" s="160"/>
      <c r="T1368" s="160"/>
      <c r="U1368" s="161"/>
      <c r="V1368" s="161"/>
      <c r="W1368" s="161"/>
      <c r="X1368" s="161"/>
      <c r="Y1368" s="161"/>
      <c r="Z1368" s="161"/>
      <c r="AA1368" s="161"/>
      <c r="AB1368" s="161"/>
      <c r="AC1368" s="161"/>
      <c r="AD1368" s="161"/>
    </row>
    <row r="1369" spans="1:30" s="157" customFormat="1" ht="24.95" customHeight="1">
      <c r="A1369" s="257"/>
      <c r="B1369" s="258"/>
      <c r="C1369" s="161"/>
      <c r="D1369" s="155"/>
      <c r="E1369" s="258"/>
      <c r="F1369" s="161"/>
      <c r="G1369" s="161"/>
      <c r="Q1369" s="159"/>
      <c r="R1369" s="160"/>
      <c r="S1369" s="160"/>
      <c r="T1369" s="160"/>
      <c r="U1369" s="161"/>
      <c r="V1369" s="161"/>
      <c r="W1369" s="161"/>
      <c r="X1369" s="161"/>
      <c r="Y1369" s="161"/>
      <c r="Z1369" s="161"/>
      <c r="AA1369" s="161"/>
      <c r="AB1369" s="161"/>
      <c r="AC1369" s="161"/>
      <c r="AD1369" s="161"/>
    </row>
    <row r="1370" spans="1:30" s="157" customFormat="1" ht="24.95" customHeight="1">
      <c r="A1370" s="257"/>
      <c r="B1370" s="258"/>
      <c r="C1370" s="161"/>
      <c r="D1370" s="155"/>
      <c r="E1370" s="258"/>
      <c r="F1370" s="161"/>
      <c r="G1370" s="161"/>
      <c r="Q1370" s="159"/>
      <c r="R1370" s="160"/>
      <c r="S1370" s="160"/>
      <c r="T1370" s="160"/>
      <c r="U1370" s="161"/>
      <c r="V1370" s="161"/>
      <c r="W1370" s="161"/>
      <c r="X1370" s="161"/>
      <c r="Y1370" s="161"/>
      <c r="Z1370" s="161"/>
      <c r="AA1370" s="161"/>
      <c r="AB1370" s="161"/>
      <c r="AC1370" s="161"/>
      <c r="AD1370" s="161"/>
    </row>
    <row r="1371" spans="1:30" s="157" customFormat="1" ht="24.95" customHeight="1">
      <c r="A1371" s="257"/>
      <c r="B1371" s="258"/>
      <c r="C1371" s="161"/>
      <c r="D1371" s="155"/>
      <c r="E1371" s="258"/>
      <c r="F1371" s="161"/>
      <c r="G1371" s="161"/>
      <c r="Q1371" s="159"/>
      <c r="R1371" s="160"/>
      <c r="S1371" s="160"/>
      <c r="T1371" s="160"/>
      <c r="U1371" s="161"/>
      <c r="V1371" s="161"/>
      <c r="W1371" s="161"/>
      <c r="X1371" s="161"/>
      <c r="Y1371" s="161"/>
      <c r="Z1371" s="161"/>
      <c r="AA1371" s="161"/>
      <c r="AB1371" s="161"/>
      <c r="AC1371" s="161"/>
      <c r="AD1371" s="161"/>
    </row>
    <row r="1372" spans="1:30" s="157" customFormat="1" ht="24.95" customHeight="1">
      <c r="A1372" s="257"/>
      <c r="B1372" s="258"/>
      <c r="C1372" s="161"/>
      <c r="D1372" s="155"/>
      <c r="E1372" s="258"/>
      <c r="F1372" s="161"/>
      <c r="G1372" s="161"/>
      <c r="Q1372" s="159"/>
      <c r="R1372" s="160"/>
      <c r="S1372" s="160"/>
      <c r="T1372" s="160"/>
      <c r="U1372" s="161"/>
      <c r="V1372" s="161"/>
      <c r="W1372" s="161"/>
      <c r="X1372" s="161"/>
      <c r="Y1372" s="161"/>
      <c r="Z1372" s="161"/>
      <c r="AA1372" s="161"/>
      <c r="AB1372" s="161"/>
      <c r="AC1372" s="161"/>
      <c r="AD1372" s="161"/>
    </row>
    <row r="1373" spans="1:30" s="157" customFormat="1" ht="24.95" customHeight="1">
      <c r="A1373" s="257"/>
      <c r="B1373" s="258"/>
      <c r="C1373" s="161"/>
      <c r="D1373" s="155"/>
      <c r="E1373" s="258"/>
      <c r="F1373" s="161"/>
      <c r="G1373" s="161"/>
      <c r="Q1373" s="159"/>
      <c r="R1373" s="160"/>
      <c r="S1373" s="160"/>
      <c r="T1373" s="160"/>
      <c r="U1373" s="161"/>
      <c r="V1373" s="161"/>
      <c r="W1373" s="161"/>
      <c r="X1373" s="161"/>
      <c r="Y1373" s="161"/>
      <c r="Z1373" s="161"/>
      <c r="AA1373" s="161"/>
      <c r="AB1373" s="161"/>
      <c r="AC1373" s="161"/>
      <c r="AD1373" s="161"/>
    </row>
    <row r="1374" spans="1:30" s="157" customFormat="1" ht="24.95" customHeight="1">
      <c r="A1374" s="257"/>
      <c r="B1374" s="258"/>
      <c r="C1374" s="161"/>
      <c r="D1374" s="155"/>
      <c r="E1374" s="258"/>
      <c r="F1374" s="161"/>
      <c r="G1374" s="161"/>
      <c r="Q1374" s="159"/>
      <c r="R1374" s="160"/>
      <c r="S1374" s="160"/>
      <c r="T1374" s="160"/>
      <c r="U1374" s="161"/>
      <c r="V1374" s="161"/>
      <c r="W1374" s="161"/>
      <c r="X1374" s="161"/>
      <c r="Y1374" s="161"/>
      <c r="Z1374" s="161"/>
      <c r="AA1374" s="161"/>
      <c r="AB1374" s="161"/>
      <c r="AC1374" s="161"/>
      <c r="AD1374" s="161"/>
    </row>
    <row r="1375" spans="1:30" s="157" customFormat="1" ht="24.95" customHeight="1">
      <c r="A1375" s="257"/>
      <c r="B1375" s="258"/>
      <c r="C1375" s="161"/>
      <c r="D1375" s="155"/>
      <c r="E1375" s="258"/>
      <c r="F1375" s="161"/>
      <c r="G1375" s="161"/>
      <c r="Q1375" s="159"/>
      <c r="R1375" s="160"/>
      <c r="S1375" s="160"/>
      <c r="T1375" s="160"/>
      <c r="U1375" s="161"/>
      <c r="V1375" s="161"/>
      <c r="W1375" s="161"/>
      <c r="X1375" s="161"/>
      <c r="Y1375" s="161"/>
      <c r="Z1375" s="161"/>
      <c r="AA1375" s="161"/>
      <c r="AB1375" s="161"/>
      <c r="AC1375" s="161"/>
      <c r="AD1375" s="161"/>
    </row>
    <row r="1376" spans="1:30" s="157" customFormat="1" ht="24.95" customHeight="1">
      <c r="A1376" s="257"/>
      <c r="B1376" s="258"/>
      <c r="C1376" s="161"/>
      <c r="D1376" s="155"/>
      <c r="E1376" s="258"/>
      <c r="F1376" s="161"/>
      <c r="G1376" s="161"/>
      <c r="Q1376" s="159"/>
      <c r="R1376" s="160"/>
      <c r="S1376" s="160"/>
      <c r="T1376" s="160"/>
      <c r="U1376" s="161"/>
      <c r="V1376" s="161"/>
      <c r="W1376" s="161"/>
      <c r="X1376" s="161"/>
      <c r="Y1376" s="161"/>
      <c r="Z1376" s="161"/>
      <c r="AA1376" s="161"/>
      <c r="AB1376" s="161"/>
      <c r="AC1376" s="161"/>
      <c r="AD1376" s="161"/>
    </row>
    <row r="1377" spans="1:30" s="157" customFormat="1" ht="24.95" customHeight="1">
      <c r="A1377" s="257"/>
      <c r="B1377" s="258"/>
      <c r="C1377" s="161"/>
      <c r="D1377" s="155"/>
      <c r="E1377" s="258"/>
      <c r="F1377" s="161"/>
      <c r="G1377" s="161"/>
      <c r="Q1377" s="159"/>
      <c r="R1377" s="160"/>
      <c r="S1377" s="160"/>
      <c r="T1377" s="160"/>
      <c r="U1377" s="161"/>
      <c r="V1377" s="161"/>
      <c r="W1377" s="161"/>
      <c r="X1377" s="161"/>
      <c r="Y1377" s="161"/>
      <c r="Z1377" s="161"/>
      <c r="AA1377" s="161"/>
      <c r="AB1377" s="161"/>
      <c r="AC1377" s="161"/>
      <c r="AD1377" s="161"/>
    </row>
    <row r="1378" spans="1:30" s="157" customFormat="1" ht="24.95" customHeight="1">
      <c r="A1378" s="257"/>
      <c r="B1378" s="258"/>
      <c r="C1378" s="161"/>
      <c r="D1378" s="155"/>
      <c r="E1378" s="258"/>
      <c r="F1378" s="161"/>
      <c r="G1378" s="161"/>
      <c r="Q1378" s="159"/>
      <c r="R1378" s="160"/>
      <c r="S1378" s="160"/>
      <c r="T1378" s="160"/>
      <c r="U1378" s="161"/>
      <c r="V1378" s="161"/>
      <c r="W1378" s="161"/>
      <c r="X1378" s="161"/>
      <c r="Y1378" s="161"/>
      <c r="Z1378" s="161"/>
      <c r="AA1378" s="161"/>
      <c r="AB1378" s="161"/>
      <c r="AC1378" s="161"/>
      <c r="AD1378" s="161"/>
    </row>
    <row r="1379" spans="1:30" s="157" customFormat="1" ht="24.95" customHeight="1">
      <c r="A1379" s="257"/>
      <c r="B1379" s="258"/>
      <c r="C1379" s="161"/>
      <c r="D1379" s="155"/>
      <c r="E1379" s="258"/>
      <c r="F1379" s="161"/>
      <c r="G1379" s="161"/>
      <c r="Q1379" s="159"/>
      <c r="R1379" s="160"/>
      <c r="S1379" s="160"/>
      <c r="T1379" s="160"/>
      <c r="U1379" s="161"/>
      <c r="V1379" s="161"/>
      <c r="W1379" s="161"/>
      <c r="X1379" s="161"/>
      <c r="Y1379" s="161"/>
      <c r="Z1379" s="161"/>
      <c r="AA1379" s="161"/>
      <c r="AB1379" s="161"/>
      <c r="AC1379" s="161"/>
      <c r="AD1379" s="161"/>
    </row>
    <row r="1380" spans="1:30" s="157" customFormat="1" ht="24.95" customHeight="1">
      <c r="A1380" s="257"/>
      <c r="B1380" s="258"/>
      <c r="C1380" s="161"/>
      <c r="D1380" s="155"/>
      <c r="E1380" s="258"/>
      <c r="F1380" s="161"/>
      <c r="G1380" s="161"/>
      <c r="Q1380" s="159"/>
      <c r="R1380" s="160"/>
      <c r="S1380" s="160"/>
      <c r="T1380" s="160"/>
      <c r="U1380" s="161"/>
      <c r="V1380" s="161"/>
      <c r="W1380" s="161"/>
      <c r="X1380" s="161"/>
      <c r="Y1380" s="161"/>
      <c r="Z1380" s="161"/>
      <c r="AA1380" s="161"/>
      <c r="AB1380" s="161"/>
      <c r="AC1380" s="161"/>
      <c r="AD1380" s="161"/>
    </row>
    <row r="1381" spans="1:30" s="157" customFormat="1" ht="24.95" customHeight="1">
      <c r="A1381" s="257"/>
      <c r="B1381" s="258"/>
      <c r="C1381" s="161"/>
      <c r="D1381" s="155"/>
      <c r="E1381" s="258"/>
      <c r="F1381" s="161"/>
      <c r="G1381" s="161"/>
      <c r="Q1381" s="159"/>
      <c r="R1381" s="160"/>
      <c r="S1381" s="160"/>
      <c r="T1381" s="160"/>
      <c r="U1381" s="161"/>
      <c r="V1381" s="161"/>
      <c r="W1381" s="161"/>
      <c r="X1381" s="161"/>
      <c r="Y1381" s="161"/>
      <c r="Z1381" s="161"/>
      <c r="AA1381" s="161"/>
      <c r="AB1381" s="161"/>
      <c r="AC1381" s="161"/>
      <c r="AD1381" s="161"/>
    </row>
    <row r="1382" spans="1:30" s="157" customFormat="1" ht="24.95" customHeight="1">
      <c r="A1382" s="257"/>
      <c r="B1382" s="258"/>
      <c r="C1382" s="161"/>
      <c r="D1382" s="155"/>
      <c r="E1382" s="258"/>
      <c r="F1382" s="161"/>
      <c r="G1382" s="161"/>
      <c r="Q1382" s="159"/>
      <c r="R1382" s="160"/>
      <c r="S1382" s="160"/>
      <c r="T1382" s="160"/>
      <c r="U1382" s="161"/>
      <c r="V1382" s="161"/>
      <c r="W1382" s="161"/>
      <c r="X1382" s="161"/>
      <c r="Y1382" s="161"/>
      <c r="Z1382" s="161"/>
      <c r="AA1382" s="161"/>
      <c r="AB1382" s="161"/>
      <c r="AC1382" s="161"/>
      <c r="AD1382" s="161"/>
    </row>
    <row r="1383" spans="1:30" s="157" customFormat="1" ht="24.95" customHeight="1">
      <c r="A1383" s="257"/>
      <c r="B1383" s="258"/>
      <c r="C1383" s="161"/>
      <c r="D1383" s="155"/>
      <c r="E1383" s="258"/>
      <c r="F1383" s="161"/>
      <c r="G1383" s="161"/>
      <c r="Q1383" s="159"/>
      <c r="R1383" s="160"/>
      <c r="S1383" s="160"/>
      <c r="T1383" s="160"/>
      <c r="U1383" s="161"/>
      <c r="V1383" s="161"/>
      <c r="W1383" s="161"/>
      <c r="X1383" s="161"/>
      <c r="Y1383" s="161"/>
      <c r="Z1383" s="161"/>
      <c r="AA1383" s="161"/>
      <c r="AB1383" s="161"/>
      <c r="AC1383" s="161"/>
      <c r="AD1383" s="161"/>
    </row>
    <row r="1384" spans="1:30" s="157" customFormat="1" ht="24.95" customHeight="1">
      <c r="A1384" s="257"/>
      <c r="B1384" s="258"/>
      <c r="C1384" s="161"/>
      <c r="D1384" s="155"/>
      <c r="E1384" s="258"/>
      <c r="F1384" s="161"/>
      <c r="G1384" s="161"/>
      <c r="Q1384" s="159"/>
      <c r="R1384" s="160"/>
      <c r="S1384" s="160"/>
      <c r="T1384" s="160"/>
      <c r="U1384" s="161"/>
      <c r="V1384" s="161"/>
      <c r="W1384" s="161"/>
      <c r="X1384" s="161"/>
      <c r="Y1384" s="161"/>
      <c r="Z1384" s="161"/>
      <c r="AA1384" s="161"/>
      <c r="AB1384" s="161"/>
      <c r="AC1384" s="161"/>
      <c r="AD1384" s="161"/>
    </row>
    <row r="1385" spans="1:30" s="157" customFormat="1" ht="24.95" customHeight="1">
      <c r="A1385" s="257"/>
      <c r="B1385" s="258"/>
      <c r="C1385" s="161"/>
      <c r="D1385" s="155"/>
      <c r="E1385" s="258"/>
      <c r="F1385" s="161"/>
      <c r="G1385" s="161"/>
      <c r="Q1385" s="159"/>
      <c r="R1385" s="160"/>
      <c r="S1385" s="160"/>
      <c r="T1385" s="160"/>
      <c r="U1385" s="161"/>
      <c r="V1385" s="161"/>
      <c r="W1385" s="161"/>
      <c r="X1385" s="161"/>
      <c r="Y1385" s="161"/>
      <c r="Z1385" s="161"/>
      <c r="AA1385" s="161"/>
      <c r="AB1385" s="161"/>
      <c r="AC1385" s="161"/>
      <c r="AD1385" s="161"/>
    </row>
    <row r="1386" spans="1:30" s="157" customFormat="1" ht="24.95" customHeight="1">
      <c r="A1386" s="257"/>
      <c r="B1386" s="258"/>
      <c r="C1386" s="161"/>
      <c r="D1386" s="155"/>
      <c r="E1386" s="258"/>
      <c r="F1386" s="161"/>
      <c r="G1386" s="161"/>
      <c r="Q1386" s="159"/>
      <c r="R1386" s="160"/>
      <c r="S1386" s="160"/>
      <c r="T1386" s="160"/>
      <c r="U1386" s="161"/>
      <c r="V1386" s="161"/>
      <c r="W1386" s="161"/>
      <c r="X1386" s="161"/>
      <c r="Y1386" s="161"/>
      <c r="Z1386" s="161"/>
      <c r="AA1386" s="161"/>
      <c r="AB1386" s="161"/>
      <c r="AC1386" s="161"/>
      <c r="AD1386" s="161"/>
    </row>
    <row r="1387" spans="1:30" s="157" customFormat="1" ht="24.95" customHeight="1">
      <c r="A1387" s="257"/>
      <c r="B1387" s="258"/>
      <c r="C1387" s="161"/>
      <c r="D1387" s="155"/>
      <c r="E1387" s="258"/>
      <c r="F1387" s="161"/>
      <c r="G1387" s="161"/>
      <c r="Q1387" s="159"/>
      <c r="R1387" s="160"/>
      <c r="S1387" s="160"/>
      <c r="T1387" s="160"/>
      <c r="U1387" s="161"/>
      <c r="V1387" s="161"/>
      <c r="W1387" s="161"/>
      <c r="X1387" s="161"/>
      <c r="Y1387" s="161"/>
      <c r="Z1387" s="161"/>
      <c r="AA1387" s="161"/>
      <c r="AB1387" s="161"/>
      <c r="AC1387" s="161"/>
      <c r="AD1387" s="161"/>
    </row>
    <row r="1388" spans="1:30" s="157" customFormat="1" ht="24.95" customHeight="1">
      <c r="A1388" s="257"/>
      <c r="B1388" s="258"/>
      <c r="C1388" s="161"/>
      <c r="D1388" s="155"/>
      <c r="E1388" s="258"/>
      <c r="F1388" s="161"/>
      <c r="G1388" s="161"/>
      <c r="Q1388" s="159"/>
      <c r="R1388" s="160"/>
      <c r="S1388" s="160"/>
      <c r="T1388" s="160"/>
      <c r="U1388" s="161"/>
      <c r="V1388" s="161"/>
      <c r="W1388" s="161"/>
      <c r="X1388" s="161"/>
      <c r="Y1388" s="161"/>
      <c r="Z1388" s="161"/>
      <c r="AA1388" s="161"/>
      <c r="AB1388" s="161"/>
      <c r="AC1388" s="161"/>
      <c r="AD1388" s="161"/>
    </row>
    <row r="1389" spans="1:30" s="157" customFormat="1" ht="24.95" customHeight="1">
      <c r="A1389" s="257"/>
      <c r="B1389" s="258"/>
      <c r="C1389" s="161"/>
      <c r="D1389" s="155"/>
      <c r="E1389" s="258"/>
      <c r="F1389" s="161"/>
      <c r="G1389" s="161"/>
      <c r="Q1389" s="159"/>
      <c r="R1389" s="160"/>
      <c r="S1389" s="160"/>
      <c r="T1389" s="160"/>
      <c r="U1389" s="161"/>
      <c r="V1389" s="161"/>
      <c r="W1389" s="161"/>
      <c r="X1389" s="161"/>
      <c r="Y1389" s="161"/>
      <c r="Z1389" s="161"/>
      <c r="AA1389" s="161"/>
      <c r="AB1389" s="161"/>
      <c r="AC1389" s="161"/>
      <c r="AD1389" s="161"/>
    </row>
    <row r="1390" spans="1:30" s="157" customFormat="1" ht="24.95" customHeight="1">
      <c r="A1390" s="257"/>
      <c r="B1390" s="258"/>
      <c r="C1390" s="161"/>
      <c r="D1390" s="155"/>
      <c r="E1390" s="258"/>
      <c r="F1390" s="161"/>
      <c r="G1390" s="161"/>
      <c r="Q1390" s="159"/>
      <c r="R1390" s="160"/>
      <c r="S1390" s="160"/>
      <c r="T1390" s="160"/>
      <c r="U1390" s="161"/>
      <c r="V1390" s="161"/>
      <c r="W1390" s="161"/>
      <c r="X1390" s="161"/>
      <c r="Y1390" s="161"/>
      <c r="Z1390" s="161"/>
      <c r="AA1390" s="161"/>
      <c r="AB1390" s="161"/>
      <c r="AC1390" s="161"/>
      <c r="AD1390" s="161"/>
    </row>
    <row r="1391" spans="1:30" s="157" customFormat="1" ht="24.95" customHeight="1">
      <c r="A1391" s="257"/>
      <c r="B1391" s="258"/>
      <c r="C1391" s="161"/>
      <c r="D1391" s="155"/>
      <c r="E1391" s="258"/>
      <c r="F1391" s="161"/>
      <c r="G1391" s="161"/>
      <c r="Q1391" s="159"/>
      <c r="R1391" s="160"/>
      <c r="S1391" s="160"/>
      <c r="T1391" s="160"/>
      <c r="U1391" s="161"/>
      <c r="V1391" s="161"/>
      <c r="W1391" s="161"/>
      <c r="X1391" s="161"/>
      <c r="Y1391" s="161"/>
      <c r="Z1391" s="161"/>
      <c r="AA1391" s="161"/>
      <c r="AB1391" s="161"/>
      <c r="AC1391" s="161"/>
      <c r="AD1391" s="161"/>
    </row>
    <row r="1392" spans="1:30" s="157" customFormat="1" ht="24.95" customHeight="1">
      <c r="A1392" s="257"/>
      <c r="B1392" s="258"/>
      <c r="C1392" s="161"/>
      <c r="D1392" s="155"/>
      <c r="E1392" s="258"/>
      <c r="F1392" s="161"/>
      <c r="G1392" s="161"/>
      <c r="Q1392" s="159"/>
      <c r="R1392" s="160"/>
      <c r="S1392" s="160"/>
      <c r="T1392" s="160"/>
      <c r="U1392" s="161"/>
      <c r="V1392" s="161"/>
      <c r="W1392" s="161"/>
      <c r="X1392" s="161"/>
      <c r="Y1392" s="161"/>
      <c r="Z1392" s="161"/>
      <c r="AA1392" s="161"/>
      <c r="AB1392" s="161"/>
      <c r="AC1392" s="161"/>
      <c r="AD1392" s="161"/>
    </row>
    <row r="1393" spans="1:30" s="157" customFormat="1" ht="24.95" customHeight="1">
      <c r="A1393" s="257"/>
      <c r="B1393" s="258"/>
      <c r="C1393" s="161"/>
      <c r="D1393" s="155"/>
      <c r="E1393" s="258"/>
      <c r="F1393" s="161"/>
      <c r="G1393" s="161"/>
      <c r="Q1393" s="159"/>
      <c r="R1393" s="160"/>
      <c r="S1393" s="160"/>
      <c r="T1393" s="160"/>
      <c r="U1393" s="161"/>
      <c r="V1393" s="161"/>
      <c r="W1393" s="161"/>
      <c r="X1393" s="161"/>
      <c r="Y1393" s="161"/>
      <c r="Z1393" s="161"/>
      <c r="AA1393" s="161"/>
      <c r="AB1393" s="161"/>
      <c r="AC1393" s="161"/>
      <c r="AD1393" s="161"/>
    </row>
    <row r="1394" spans="1:30" s="157" customFormat="1" ht="24.95" customHeight="1">
      <c r="A1394" s="257"/>
      <c r="B1394" s="258"/>
      <c r="C1394" s="161"/>
      <c r="D1394" s="155"/>
      <c r="E1394" s="258"/>
      <c r="F1394" s="161"/>
      <c r="G1394" s="161"/>
      <c r="Q1394" s="159"/>
      <c r="R1394" s="160"/>
      <c r="S1394" s="160"/>
      <c r="T1394" s="160"/>
      <c r="U1394" s="161"/>
      <c r="V1394" s="161"/>
      <c r="W1394" s="161"/>
      <c r="X1394" s="161"/>
      <c r="Y1394" s="161"/>
      <c r="Z1394" s="161"/>
      <c r="AA1394" s="161"/>
      <c r="AB1394" s="161"/>
      <c r="AC1394" s="161"/>
      <c r="AD1394" s="161"/>
    </row>
    <row r="1395" spans="1:30" s="157" customFormat="1" ht="24.95" customHeight="1">
      <c r="A1395" s="257"/>
      <c r="B1395" s="258"/>
      <c r="C1395" s="161"/>
      <c r="D1395" s="155"/>
      <c r="E1395" s="258"/>
      <c r="F1395" s="161"/>
      <c r="G1395" s="161"/>
      <c r="Q1395" s="159"/>
      <c r="R1395" s="160"/>
      <c r="S1395" s="160"/>
      <c r="T1395" s="160"/>
      <c r="U1395" s="161"/>
      <c r="V1395" s="161"/>
      <c r="W1395" s="161"/>
      <c r="X1395" s="161"/>
      <c r="Y1395" s="161"/>
      <c r="Z1395" s="161"/>
      <c r="AA1395" s="161"/>
      <c r="AB1395" s="161"/>
      <c r="AC1395" s="161"/>
      <c r="AD1395" s="161"/>
    </row>
    <row r="1396" spans="1:30" s="157" customFormat="1" ht="24.95" customHeight="1">
      <c r="A1396" s="257"/>
      <c r="B1396" s="258"/>
      <c r="C1396" s="161"/>
      <c r="D1396" s="155"/>
      <c r="E1396" s="258"/>
      <c r="F1396" s="161"/>
      <c r="G1396" s="161"/>
      <c r="Q1396" s="159"/>
      <c r="R1396" s="160"/>
      <c r="S1396" s="160"/>
      <c r="T1396" s="160"/>
      <c r="U1396" s="161"/>
      <c r="V1396" s="161"/>
      <c r="W1396" s="161"/>
      <c r="X1396" s="161"/>
      <c r="Y1396" s="161"/>
      <c r="Z1396" s="161"/>
      <c r="AA1396" s="161"/>
      <c r="AB1396" s="161"/>
      <c r="AC1396" s="161"/>
      <c r="AD1396" s="161"/>
    </row>
    <row r="1397" spans="1:30" s="157" customFormat="1" ht="24.95" customHeight="1">
      <c r="A1397" s="257"/>
      <c r="B1397" s="258"/>
      <c r="C1397" s="161"/>
      <c r="D1397" s="155"/>
      <c r="E1397" s="258"/>
      <c r="F1397" s="161"/>
      <c r="G1397" s="161"/>
      <c r="Q1397" s="159"/>
      <c r="R1397" s="160"/>
      <c r="S1397" s="160"/>
      <c r="T1397" s="160"/>
      <c r="U1397" s="161"/>
      <c r="V1397" s="161"/>
      <c r="W1397" s="161"/>
      <c r="X1397" s="161"/>
      <c r="Y1397" s="161"/>
      <c r="Z1397" s="161"/>
      <c r="AA1397" s="161"/>
      <c r="AB1397" s="161"/>
      <c r="AC1397" s="161"/>
      <c r="AD1397" s="161"/>
    </row>
    <row r="1398" spans="1:30" s="157" customFormat="1" ht="24.95" customHeight="1">
      <c r="A1398" s="257"/>
      <c r="B1398" s="258"/>
      <c r="C1398" s="161"/>
      <c r="D1398" s="155"/>
      <c r="E1398" s="258"/>
      <c r="F1398" s="161"/>
      <c r="G1398" s="161"/>
      <c r="Q1398" s="159"/>
      <c r="R1398" s="160"/>
      <c r="S1398" s="160"/>
      <c r="T1398" s="160"/>
      <c r="U1398" s="161"/>
      <c r="V1398" s="161"/>
      <c r="W1398" s="161"/>
      <c r="X1398" s="161"/>
      <c r="Y1398" s="161"/>
      <c r="Z1398" s="161"/>
      <c r="AA1398" s="161"/>
      <c r="AB1398" s="161"/>
      <c r="AC1398" s="161"/>
      <c r="AD1398" s="161"/>
    </row>
    <row r="1399" spans="1:30" s="157" customFormat="1" ht="24.95" customHeight="1">
      <c r="A1399" s="257"/>
      <c r="B1399" s="258"/>
      <c r="C1399" s="161"/>
      <c r="D1399" s="155"/>
      <c r="E1399" s="258"/>
      <c r="F1399" s="161"/>
      <c r="G1399" s="161"/>
      <c r="Q1399" s="159"/>
      <c r="R1399" s="160"/>
      <c r="S1399" s="160"/>
      <c r="T1399" s="160"/>
      <c r="U1399" s="161"/>
      <c r="V1399" s="161"/>
      <c r="W1399" s="161"/>
      <c r="X1399" s="161"/>
      <c r="Y1399" s="161"/>
      <c r="Z1399" s="161"/>
      <c r="AA1399" s="161"/>
      <c r="AB1399" s="161"/>
      <c r="AC1399" s="161"/>
      <c r="AD1399" s="161"/>
    </row>
    <row r="1400" spans="1:30" s="157" customFormat="1" ht="24.95" customHeight="1">
      <c r="A1400" s="257"/>
      <c r="B1400" s="258"/>
      <c r="C1400" s="161"/>
      <c r="D1400" s="155"/>
      <c r="E1400" s="258"/>
      <c r="F1400" s="161"/>
      <c r="G1400" s="161"/>
      <c r="Q1400" s="159"/>
      <c r="R1400" s="160"/>
      <c r="S1400" s="160"/>
      <c r="T1400" s="160"/>
      <c r="U1400" s="161"/>
      <c r="V1400" s="161"/>
      <c r="W1400" s="161"/>
      <c r="X1400" s="161"/>
      <c r="Y1400" s="161"/>
      <c r="Z1400" s="161"/>
      <c r="AA1400" s="161"/>
      <c r="AB1400" s="161"/>
      <c r="AC1400" s="161"/>
      <c r="AD1400" s="161"/>
    </row>
    <row r="1401" spans="1:30" s="157" customFormat="1" ht="24.95" customHeight="1">
      <c r="A1401" s="257"/>
      <c r="B1401" s="258"/>
      <c r="C1401" s="161"/>
      <c r="D1401" s="155"/>
      <c r="E1401" s="258"/>
      <c r="F1401" s="161"/>
      <c r="G1401" s="161"/>
      <c r="Q1401" s="159"/>
      <c r="R1401" s="160"/>
      <c r="S1401" s="160"/>
      <c r="T1401" s="160"/>
      <c r="U1401" s="161"/>
      <c r="V1401" s="161"/>
      <c r="W1401" s="161"/>
      <c r="X1401" s="161"/>
      <c r="Y1401" s="161"/>
      <c r="Z1401" s="161"/>
      <c r="AA1401" s="161"/>
      <c r="AB1401" s="161"/>
      <c r="AC1401" s="161"/>
      <c r="AD1401" s="161"/>
    </row>
    <row r="1402" spans="1:30" s="157" customFormat="1" ht="24.95" customHeight="1">
      <c r="A1402" s="257"/>
      <c r="B1402" s="258"/>
      <c r="C1402" s="161"/>
      <c r="D1402" s="155"/>
      <c r="E1402" s="258"/>
      <c r="F1402" s="161"/>
      <c r="G1402" s="161"/>
      <c r="Q1402" s="159"/>
      <c r="R1402" s="160"/>
      <c r="S1402" s="160"/>
      <c r="T1402" s="160"/>
      <c r="U1402" s="161"/>
      <c r="V1402" s="161"/>
      <c r="W1402" s="161"/>
      <c r="X1402" s="161"/>
      <c r="Y1402" s="161"/>
      <c r="Z1402" s="161"/>
      <c r="AA1402" s="161"/>
      <c r="AB1402" s="161"/>
      <c r="AC1402" s="161"/>
      <c r="AD1402" s="161"/>
    </row>
    <row r="1403" spans="1:30" s="157" customFormat="1" ht="24.95" customHeight="1">
      <c r="A1403" s="257"/>
      <c r="B1403" s="258"/>
      <c r="C1403" s="161"/>
      <c r="D1403" s="155"/>
      <c r="E1403" s="258"/>
      <c r="F1403" s="161"/>
      <c r="G1403" s="161"/>
      <c r="Q1403" s="159"/>
      <c r="R1403" s="160"/>
      <c r="S1403" s="160"/>
      <c r="T1403" s="160"/>
      <c r="U1403" s="161"/>
      <c r="V1403" s="161"/>
      <c r="W1403" s="161"/>
      <c r="X1403" s="161"/>
      <c r="Y1403" s="161"/>
      <c r="Z1403" s="161"/>
      <c r="AA1403" s="161"/>
      <c r="AB1403" s="161"/>
      <c r="AC1403" s="161"/>
      <c r="AD1403" s="161"/>
    </row>
    <row r="1404" spans="1:30" s="157" customFormat="1" ht="24.95" customHeight="1">
      <c r="A1404" s="257"/>
      <c r="B1404" s="258"/>
      <c r="C1404" s="161"/>
      <c r="D1404" s="155"/>
      <c r="E1404" s="258"/>
      <c r="F1404" s="161"/>
      <c r="G1404" s="161"/>
      <c r="Q1404" s="159"/>
      <c r="R1404" s="160"/>
      <c r="S1404" s="160"/>
      <c r="T1404" s="160"/>
      <c r="U1404" s="161"/>
      <c r="V1404" s="161"/>
      <c r="W1404" s="161"/>
      <c r="X1404" s="161"/>
      <c r="Y1404" s="161"/>
      <c r="Z1404" s="161"/>
      <c r="AA1404" s="161"/>
      <c r="AB1404" s="161"/>
      <c r="AC1404" s="161"/>
      <c r="AD1404" s="161"/>
    </row>
    <row r="1405" spans="1:30" s="157" customFormat="1" ht="24.95" customHeight="1">
      <c r="A1405" s="257"/>
      <c r="B1405" s="258"/>
      <c r="C1405" s="161"/>
      <c r="D1405" s="155"/>
      <c r="E1405" s="258"/>
      <c r="F1405" s="161"/>
      <c r="G1405" s="161"/>
      <c r="Q1405" s="159"/>
      <c r="R1405" s="160"/>
      <c r="S1405" s="160"/>
      <c r="T1405" s="160"/>
      <c r="U1405" s="161"/>
      <c r="V1405" s="161"/>
      <c r="W1405" s="161"/>
      <c r="X1405" s="161"/>
      <c r="Y1405" s="161"/>
      <c r="Z1405" s="161"/>
      <c r="AA1405" s="161"/>
      <c r="AB1405" s="161"/>
      <c r="AC1405" s="161"/>
      <c r="AD1405" s="161"/>
    </row>
    <row r="1406" spans="1:30" s="157" customFormat="1" ht="24.95" customHeight="1">
      <c r="A1406" s="257"/>
      <c r="B1406" s="258"/>
      <c r="C1406" s="161"/>
      <c r="D1406" s="155"/>
      <c r="E1406" s="258"/>
      <c r="F1406" s="161"/>
      <c r="G1406" s="161"/>
      <c r="Q1406" s="159"/>
      <c r="R1406" s="160"/>
      <c r="S1406" s="160"/>
      <c r="T1406" s="160"/>
      <c r="U1406" s="161"/>
      <c r="V1406" s="161"/>
      <c r="W1406" s="161"/>
      <c r="X1406" s="161"/>
      <c r="Y1406" s="161"/>
      <c r="Z1406" s="161"/>
      <c r="AA1406" s="161"/>
      <c r="AB1406" s="161"/>
      <c r="AC1406" s="161"/>
      <c r="AD1406" s="161"/>
    </row>
    <row r="1407" spans="1:30" s="157" customFormat="1" ht="24.95" customHeight="1">
      <c r="A1407" s="257"/>
      <c r="B1407" s="258"/>
      <c r="C1407" s="161"/>
      <c r="D1407" s="155"/>
      <c r="E1407" s="258"/>
      <c r="F1407" s="161"/>
      <c r="G1407" s="161"/>
      <c r="Q1407" s="159"/>
      <c r="R1407" s="160"/>
      <c r="S1407" s="160"/>
      <c r="T1407" s="160"/>
      <c r="U1407" s="161"/>
      <c r="V1407" s="161"/>
      <c r="W1407" s="161"/>
      <c r="X1407" s="161"/>
      <c r="Y1407" s="161"/>
      <c r="Z1407" s="161"/>
      <c r="AA1407" s="161"/>
      <c r="AB1407" s="161"/>
      <c r="AC1407" s="161"/>
      <c r="AD1407" s="161"/>
    </row>
    <row r="1408" spans="1:30" s="157" customFormat="1" ht="24.95" customHeight="1">
      <c r="A1408" s="257"/>
      <c r="B1408" s="258"/>
      <c r="C1408" s="161"/>
      <c r="D1408" s="155"/>
      <c r="E1408" s="258"/>
      <c r="F1408" s="161"/>
      <c r="G1408" s="161"/>
      <c r="Q1408" s="159"/>
      <c r="R1408" s="160"/>
      <c r="S1408" s="160"/>
      <c r="T1408" s="160"/>
      <c r="U1408" s="161"/>
      <c r="V1408" s="161"/>
      <c r="W1408" s="161"/>
      <c r="X1408" s="161"/>
      <c r="Y1408" s="161"/>
      <c r="Z1408" s="161"/>
      <c r="AA1408" s="161"/>
      <c r="AB1408" s="161"/>
      <c r="AC1408" s="161"/>
      <c r="AD1408" s="161"/>
    </row>
    <row r="1409" spans="1:30" s="157" customFormat="1" ht="24.95" customHeight="1">
      <c r="A1409" s="257"/>
      <c r="B1409" s="258"/>
      <c r="C1409" s="161"/>
      <c r="D1409" s="155"/>
      <c r="E1409" s="258"/>
      <c r="F1409" s="161"/>
      <c r="G1409" s="161"/>
      <c r="Q1409" s="159"/>
      <c r="R1409" s="160"/>
      <c r="S1409" s="160"/>
      <c r="T1409" s="160"/>
      <c r="U1409" s="161"/>
      <c r="V1409" s="161"/>
      <c r="W1409" s="161"/>
      <c r="X1409" s="161"/>
      <c r="Y1409" s="161"/>
      <c r="Z1409" s="161"/>
      <c r="AA1409" s="161"/>
      <c r="AB1409" s="161"/>
      <c r="AC1409" s="161"/>
      <c r="AD1409" s="161"/>
    </row>
    <row r="1410" spans="1:30" s="157" customFormat="1" ht="24.95" customHeight="1">
      <c r="A1410" s="257"/>
      <c r="B1410" s="258"/>
      <c r="C1410" s="161"/>
      <c r="D1410" s="155"/>
      <c r="E1410" s="258"/>
      <c r="F1410" s="161"/>
      <c r="G1410" s="161"/>
      <c r="Q1410" s="159"/>
      <c r="R1410" s="160"/>
      <c r="S1410" s="160"/>
      <c r="T1410" s="160"/>
      <c r="U1410" s="161"/>
      <c r="V1410" s="161"/>
      <c r="W1410" s="161"/>
      <c r="X1410" s="161"/>
      <c r="Y1410" s="161"/>
      <c r="Z1410" s="161"/>
      <c r="AA1410" s="161"/>
      <c r="AB1410" s="161"/>
      <c r="AC1410" s="161"/>
      <c r="AD1410" s="161"/>
    </row>
    <row r="1411" spans="1:30" s="157" customFormat="1" ht="24.95" customHeight="1">
      <c r="A1411" s="257"/>
      <c r="B1411" s="258"/>
      <c r="C1411" s="161"/>
      <c r="D1411" s="155"/>
      <c r="E1411" s="258"/>
      <c r="F1411" s="161"/>
      <c r="G1411" s="161"/>
      <c r="Q1411" s="159"/>
      <c r="R1411" s="160"/>
      <c r="S1411" s="160"/>
      <c r="T1411" s="160"/>
      <c r="U1411" s="161"/>
      <c r="V1411" s="161"/>
      <c r="W1411" s="161"/>
      <c r="X1411" s="161"/>
      <c r="Y1411" s="161"/>
      <c r="Z1411" s="161"/>
      <c r="AA1411" s="161"/>
      <c r="AB1411" s="161"/>
      <c r="AC1411" s="161"/>
      <c r="AD1411" s="161"/>
    </row>
    <row r="1412" spans="1:30" s="157" customFormat="1" ht="24.95" customHeight="1">
      <c r="A1412" s="257"/>
      <c r="B1412" s="258"/>
      <c r="C1412" s="161"/>
      <c r="D1412" s="155"/>
      <c r="E1412" s="258"/>
      <c r="F1412" s="161"/>
      <c r="G1412" s="161"/>
      <c r="Q1412" s="159"/>
      <c r="R1412" s="160"/>
      <c r="S1412" s="160"/>
      <c r="T1412" s="160"/>
      <c r="U1412" s="161"/>
      <c r="V1412" s="161"/>
      <c r="W1412" s="161"/>
      <c r="X1412" s="161"/>
      <c r="Y1412" s="161"/>
      <c r="Z1412" s="161"/>
      <c r="AA1412" s="161"/>
      <c r="AB1412" s="161"/>
      <c r="AC1412" s="161"/>
      <c r="AD1412" s="161"/>
    </row>
    <row r="1413" spans="1:30" s="157" customFormat="1" ht="24.95" customHeight="1">
      <c r="A1413" s="257"/>
      <c r="B1413" s="258"/>
      <c r="C1413" s="161"/>
      <c r="D1413" s="155"/>
      <c r="E1413" s="258"/>
      <c r="F1413" s="161"/>
      <c r="G1413" s="161"/>
      <c r="Q1413" s="159"/>
      <c r="R1413" s="160"/>
      <c r="S1413" s="160"/>
      <c r="T1413" s="160"/>
      <c r="U1413" s="161"/>
      <c r="V1413" s="161"/>
      <c r="W1413" s="161"/>
      <c r="X1413" s="161"/>
      <c r="Y1413" s="161"/>
      <c r="Z1413" s="161"/>
      <c r="AA1413" s="161"/>
      <c r="AB1413" s="161"/>
      <c r="AC1413" s="161"/>
      <c r="AD1413" s="161"/>
    </row>
    <row r="1414" spans="1:30" s="157" customFormat="1" ht="24.95" customHeight="1">
      <c r="A1414" s="257"/>
      <c r="B1414" s="258"/>
      <c r="C1414" s="161"/>
      <c r="D1414" s="155"/>
      <c r="E1414" s="258"/>
      <c r="F1414" s="161"/>
      <c r="G1414" s="161"/>
      <c r="Q1414" s="159"/>
      <c r="R1414" s="160"/>
      <c r="S1414" s="160"/>
      <c r="T1414" s="160"/>
      <c r="U1414" s="161"/>
      <c r="V1414" s="161"/>
      <c r="W1414" s="161"/>
      <c r="X1414" s="161"/>
      <c r="Y1414" s="161"/>
      <c r="Z1414" s="161"/>
      <c r="AA1414" s="161"/>
      <c r="AB1414" s="161"/>
      <c r="AC1414" s="161"/>
      <c r="AD1414" s="161"/>
    </row>
    <row r="1415" spans="1:30" s="157" customFormat="1" ht="24.95" customHeight="1">
      <c r="A1415" s="257"/>
      <c r="B1415" s="258"/>
      <c r="C1415" s="161"/>
      <c r="D1415" s="155"/>
      <c r="E1415" s="258"/>
      <c r="F1415" s="161"/>
      <c r="G1415" s="161"/>
      <c r="Q1415" s="159"/>
      <c r="R1415" s="160"/>
      <c r="S1415" s="160"/>
      <c r="T1415" s="160"/>
      <c r="U1415" s="161"/>
      <c r="V1415" s="161"/>
      <c r="W1415" s="161"/>
      <c r="X1415" s="161"/>
      <c r="Y1415" s="161"/>
      <c r="Z1415" s="161"/>
      <c r="AA1415" s="161"/>
      <c r="AB1415" s="161"/>
      <c r="AC1415" s="161"/>
      <c r="AD1415" s="161"/>
    </row>
    <row r="1416" spans="1:30" s="157" customFormat="1" ht="24.95" customHeight="1">
      <c r="A1416" s="257"/>
      <c r="B1416" s="258"/>
      <c r="C1416" s="161"/>
      <c r="D1416" s="155"/>
      <c r="E1416" s="258"/>
      <c r="F1416" s="161"/>
      <c r="G1416" s="161"/>
      <c r="Q1416" s="159"/>
      <c r="R1416" s="160"/>
      <c r="S1416" s="160"/>
      <c r="T1416" s="160"/>
      <c r="U1416" s="161"/>
      <c r="V1416" s="161"/>
      <c r="W1416" s="161"/>
      <c r="X1416" s="161"/>
      <c r="Y1416" s="161"/>
      <c r="Z1416" s="161"/>
      <c r="AA1416" s="161"/>
      <c r="AB1416" s="161"/>
      <c r="AC1416" s="161"/>
      <c r="AD1416" s="161"/>
    </row>
    <row r="1417" spans="1:30" s="157" customFormat="1" ht="24.95" customHeight="1">
      <c r="A1417" s="257"/>
      <c r="B1417" s="258"/>
      <c r="C1417" s="161"/>
      <c r="D1417" s="155"/>
      <c r="E1417" s="258"/>
      <c r="F1417" s="161"/>
      <c r="G1417" s="161"/>
      <c r="Q1417" s="159"/>
      <c r="R1417" s="160"/>
      <c r="S1417" s="160"/>
      <c r="T1417" s="160"/>
      <c r="U1417" s="161"/>
      <c r="V1417" s="161"/>
      <c r="W1417" s="161"/>
      <c r="X1417" s="161"/>
      <c r="Y1417" s="161"/>
      <c r="Z1417" s="161"/>
      <c r="AA1417" s="161"/>
      <c r="AB1417" s="161"/>
      <c r="AC1417" s="161"/>
      <c r="AD1417" s="161"/>
    </row>
    <row r="1418" spans="1:30" s="157" customFormat="1" ht="24.95" customHeight="1">
      <c r="A1418" s="257"/>
      <c r="B1418" s="258"/>
      <c r="C1418" s="161"/>
      <c r="D1418" s="155"/>
      <c r="E1418" s="258"/>
      <c r="F1418" s="161"/>
      <c r="G1418" s="161"/>
      <c r="Q1418" s="159"/>
      <c r="R1418" s="160"/>
      <c r="S1418" s="160"/>
      <c r="T1418" s="160"/>
      <c r="U1418" s="161"/>
      <c r="V1418" s="161"/>
      <c r="W1418" s="161"/>
      <c r="X1418" s="161"/>
      <c r="Y1418" s="161"/>
      <c r="Z1418" s="161"/>
      <c r="AA1418" s="161"/>
      <c r="AB1418" s="161"/>
      <c r="AC1418" s="161"/>
      <c r="AD1418" s="161"/>
    </row>
    <row r="1419" spans="1:30" s="157" customFormat="1" ht="24.95" customHeight="1">
      <c r="A1419" s="257"/>
      <c r="B1419" s="258"/>
      <c r="C1419" s="161"/>
      <c r="D1419" s="155"/>
      <c r="E1419" s="258"/>
      <c r="F1419" s="161"/>
      <c r="G1419" s="161"/>
      <c r="Q1419" s="159"/>
      <c r="R1419" s="160"/>
      <c r="S1419" s="160"/>
      <c r="T1419" s="160"/>
      <c r="U1419" s="161"/>
      <c r="V1419" s="161"/>
      <c r="W1419" s="161"/>
      <c r="X1419" s="161"/>
      <c r="Y1419" s="161"/>
      <c r="Z1419" s="161"/>
      <c r="AA1419" s="161"/>
      <c r="AB1419" s="161"/>
      <c r="AC1419" s="161"/>
      <c r="AD1419" s="161"/>
    </row>
    <row r="1420" spans="1:30" s="157" customFormat="1" ht="24.95" customHeight="1">
      <c r="A1420" s="257"/>
      <c r="B1420" s="258"/>
      <c r="C1420" s="161"/>
      <c r="D1420" s="155"/>
      <c r="E1420" s="258"/>
      <c r="F1420" s="161"/>
      <c r="G1420" s="161"/>
      <c r="Q1420" s="159"/>
      <c r="R1420" s="160"/>
      <c r="S1420" s="160"/>
      <c r="T1420" s="160"/>
      <c r="U1420" s="161"/>
      <c r="V1420" s="161"/>
      <c r="W1420" s="161"/>
      <c r="X1420" s="161"/>
      <c r="Y1420" s="161"/>
      <c r="Z1420" s="161"/>
      <c r="AA1420" s="161"/>
      <c r="AB1420" s="161"/>
      <c r="AC1420" s="161"/>
      <c r="AD1420" s="161"/>
    </row>
    <row r="1421" spans="1:30" s="157" customFormat="1" ht="24.95" customHeight="1">
      <c r="A1421" s="257"/>
      <c r="B1421" s="258"/>
      <c r="C1421" s="161"/>
      <c r="D1421" s="155"/>
      <c r="E1421" s="258"/>
      <c r="F1421" s="161"/>
      <c r="G1421" s="161"/>
      <c r="Q1421" s="159"/>
      <c r="R1421" s="160"/>
      <c r="S1421" s="160"/>
      <c r="T1421" s="160"/>
      <c r="U1421" s="161"/>
      <c r="V1421" s="161"/>
      <c r="W1421" s="161"/>
      <c r="X1421" s="161"/>
      <c r="Y1421" s="161"/>
      <c r="Z1421" s="161"/>
      <c r="AA1421" s="161"/>
      <c r="AB1421" s="161"/>
      <c r="AC1421" s="161"/>
      <c r="AD1421" s="161"/>
    </row>
    <row r="1422" spans="1:30" s="157" customFormat="1" ht="24.95" customHeight="1">
      <c r="A1422" s="257"/>
      <c r="B1422" s="258"/>
      <c r="C1422" s="161"/>
      <c r="D1422" s="155"/>
      <c r="E1422" s="258"/>
      <c r="F1422" s="161"/>
      <c r="G1422" s="161"/>
      <c r="Q1422" s="159"/>
      <c r="R1422" s="160"/>
      <c r="S1422" s="160"/>
      <c r="T1422" s="160"/>
      <c r="U1422" s="161"/>
      <c r="V1422" s="161"/>
      <c r="W1422" s="161"/>
      <c r="X1422" s="161"/>
      <c r="Y1422" s="161"/>
      <c r="Z1422" s="161"/>
      <c r="AA1422" s="161"/>
      <c r="AB1422" s="161"/>
      <c r="AC1422" s="161"/>
      <c r="AD1422" s="161"/>
    </row>
    <row r="1423" spans="1:30" s="157" customFormat="1" ht="24.95" customHeight="1">
      <c r="A1423" s="257"/>
      <c r="B1423" s="258"/>
      <c r="C1423" s="161"/>
      <c r="D1423" s="155"/>
      <c r="E1423" s="258"/>
      <c r="F1423" s="161"/>
      <c r="G1423" s="161"/>
      <c r="Q1423" s="159"/>
      <c r="R1423" s="160"/>
      <c r="S1423" s="160"/>
      <c r="T1423" s="160"/>
      <c r="U1423" s="161"/>
      <c r="V1423" s="161"/>
      <c r="W1423" s="161"/>
      <c r="X1423" s="161"/>
      <c r="Y1423" s="161"/>
      <c r="Z1423" s="161"/>
      <c r="AA1423" s="161"/>
      <c r="AB1423" s="161"/>
      <c r="AC1423" s="161"/>
      <c r="AD1423" s="161"/>
    </row>
    <row r="1424" spans="1:30" s="157" customFormat="1" ht="24.95" customHeight="1">
      <c r="A1424" s="257"/>
      <c r="B1424" s="258"/>
      <c r="C1424" s="161"/>
      <c r="D1424" s="155"/>
      <c r="E1424" s="258"/>
      <c r="F1424" s="161"/>
      <c r="G1424" s="161"/>
      <c r="Q1424" s="159"/>
      <c r="R1424" s="160"/>
      <c r="S1424" s="160"/>
      <c r="T1424" s="160"/>
      <c r="U1424" s="161"/>
      <c r="V1424" s="161"/>
      <c r="W1424" s="161"/>
      <c r="X1424" s="161"/>
      <c r="Y1424" s="161"/>
      <c r="Z1424" s="161"/>
      <c r="AA1424" s="161"/>
      <c r="AB1424" s="161"/>
      <c r="AC1424" s="161"/>
      <c r="AD1424" s="161"/>
    </row>
    <row r="1425" spans="1:30" s="157" customFormat="1" ht="24.95" customHeight="1">
      <c r="A1425" s="257"/>
      <c r="B1425" s="258"/>
      <c r="C1425" s="161"/>
      <c r="D1425" s="155"/>
      <c r="E1425" s="258"/>
      <c r="F1425" s="161"/>
      <c r="G1425" s="161"/>
      <c r="Q1425" s="159"/>
      <c r="R1425" s="160"/>
      <c r="S1425" s="160"/>
      <c r="T1425" s="160"/>
      <c r="U1425" s="161"/>
      <c r="V1425" s="161"/>
      <c r="W1425" s="161"/>
      <c r="X1425" s="161"/>
      <c r="Y1425" s="161"/>
      <c r="Z1425" s="161"/>
      <c r="AA1425" s="161"/>
      <c r="AB1425" s="161"/>
      <c r="AC1425" s="161"/>
      <c r="AD1425" s="161"/>
    </row>
    <row r="1426" spans="1:30" s="157" customFormat="1" ht="24.95" customHeight="1">
      <c r="A1426" s="257"/>
      <c r="B1426" s="258"/>
      <c r="C1426" s="161"/>
      <c r="D1426" s="155"/>
      <c r="E1426" s="258"/>
      <c r="F1426" s="161"/>
      <c r="G1426" s="161"/>
      <c r="Q1426" s="159"/>
      <c r="R1426" s="160"/>
      <c r="S1426" s="160"/>
      <c r="T1426" s="160"/>
      <c r="U1426" s="161"/>
      <c r="V1426" s="161"/>
      <c r="W1426" s="161"/>
      <c r="X1426" s="161"/>
      <c r="Y1426" s="161"/>
      <c r="Z1426" s="161"/>
      <c r="AA1426" s="161"/>
      <c r="AB1426" s="161"/>
      <c r="AC1426" s="161"/>
      <c r="AD1426" s="161"/>
    </row>
    <row r="1427" spans="1:30" s="157" customFormat="1" ht="24.95" customHeight="1">
      <c r="A1427" s="257"/>
      <c r="B1427" s="258"/>
      <c r="C1427" s="161"/>
      <c r="D1427" s="155"/>
      <c r="E1427" s="258"/>
      <c r="F1427" s="161"/>
      <c r="G1427" s="161"/>
      <c r="Q1427" s="159"/>
      <c r="R1427" s="160"/>
      <c r="S1427" s="160"/>
      <c r="T1427" s="160"/>
      <c r="U1427" s="161"/>
      <c r="V1427" s="161"/>
      <c r="W1427" s="161"/>
      <c r="X1427" s="161"/>
      <c r="Y1427" s="161"/>
      <c r="Z1427" s="161"/>
      <c r="AA1427" s="161"/>
      <c r="AB1427" s="161"/>
      <c r="AC1427" s="161"/>
      <c r="AD1427" s="161"/>
    </row>
    <row r="1428" spans="1:30" s="157" customFormat="1" ht="24.95" customHeight="1">
      <c r="A1428" s="257"/>
      <c r="B1428" s="258"/>
      <c r="C1428" s="161"/>
      <c r="D1428" s="155"/>
      <c r="E1428" s="258"/>
      <c r="F1428" s="161"/>
      <c r="G1428" s="161"/>
      <c r="Q1428" s="159"/>
      <c r="R1428" s="160"/>
      <c r="S1428" s="160"/>
      <c r="T1428" s="160"/>
      <c r="U1428" s="161"/>
      <c r="V1428" s="161"/>
      <c r="W1428" s="161"/>
      <c r="X1428" s="161"/>
      <c r="Y1428" s="161"/>
      <c r="Z1428" s="161"/>
      <c r="AA1428" s="161"/>
      <c r="AB1428" s="161"/>
      <c r="AC1428" s="161"/>
      <c r="AD1428" s="161"/>
    </row>
    <row r="1429" spans="1:30" s="157" customFormat="1" ht="24.95" customHeight="1">
      <c r="A1429" s="257"/>
      <c r="B1429" s="258"/>
      <c r="C1429" s="161"/>
      <c r="D1429" s="155"/>
      <c r="E1429" s="258"/>
      <c r="F1429" s="161"/>
      <c r="G1429" s="161"/>
      <c r="Q1429" s="159"/>
      <c r="R1429" s="160"/>
      <c r="S1429" s="160"/>
      <c r="T1429" s="160"/>
      <c r="U1429" s="161"/>
      <c r="V1429" s="161"/>
      <c r="W1429" s="161"/>
      <c r="X1429" s="161"/>
      <c r="Y1429" s="161"/>
      <c r="Z1429" s="161"/>
      <c r="AA1429" s="161"/>
      <c r="AB1429" s="161"/>
      <c r="AC1429" s="161"/>
      <c r="AD1429" s="161"/>
    </row>
    <row r="1430" spans="1:30" s="157" customFormat="1" ht="24.95" customHeight="1">
      <c r="A1430" s="257"/>
      <c r="B1430" s="258"/>
      <c r="C1430" s="161"/>
      <c r="D1430" s="155"/>
      <c r="E1430" s="258"/>
      <c r="F1430" s="161"/>
      <c r="G1430" s="161"/>
      <c r="Q1430" s="159"/>
      <c r="R1430" s="160"/>
      <c r="S1430" s="160"/>
      <c r="T1430" s="160"/>
      <c r="U1430" s="161"/>
      <c r="V1430" s="161"/>
      <c r="W1430" s="161"/>
      <c r="X1430" s="161"/>
      <c r="Y1430" s="161"/>
      <c r="Z1430" s="161"/>
      <c r="AA1430" s="161"/>
      <c r="AB1430" s="161"/>
      <c r="AC1430" s="161"/>
      <c r="AD1430" s="161"/>
    </row>
    <row r="1431" spans="1:30" s="157" customFormat="1" ht="24.95" customHeight="1">
      <c r="A1431" s="257"/>
      <c r="B1431" s="258"/>
      <c r="C1431" s="161"/>
      <c r="D1431" s="155"/>
      <c r="E1431" s="258"/>
      <c r="F1431" s="161"/>
      <c r="G1431" s="161"/>
      <c r="Q1431" s="159"/>
      <c r="R1431" s="160"/>
      <c r="S1431" s="160"/>
      <c r="T1431" s="160"/>
      <c r="U1431" s="161"/>
      <c r="V1431" s="161"/>
      <c r="W1431" s="161"/>
      <c r="X1431" s="161"/>
      <c r="Y1431" s="161"/>
      <c r="Z1431" s="161"/>
      <c r="AA1431" s="161"/>
      <c r="AB1431" s="161"/>
      <c r="AC1431" s="161"/>
      <c r="AD1431" s="161"/>
    </row>
    <row r="1432" spans="1:30" s="157" customFormat="1" ht="24.95" customHeight="1">
      <c r="A1432" s="257"/>
      <c r="B1432" s="258"/>
      <c r="C1432" s="161"/>
      <c r="D1432" s="155"/>
      <c r="E1432" s="258"/>
      <c r="F1432" s="161"/>
      <c r="G1432" s="161"/>
      <c r="Q1432" s="159"/>
      <c r="R1432" s="160"/>
      <c r="S1432" s="160"/>
      <c r="T1432" s="160"/>
      <c r="U1432" s="161"/>
      <c r="V1432" s="161"/>
      <c r="W1432" s="161"/>
      <c r="X1432" s="161"/>
      <c r="Y1432" s="161"/>
      <c r="Z1432" s="161"/>
      <c r="AA1432" s="161"/>
      <c r="AB1432" s="161"/>
      <c r="AC1432" s="161"/>
      <c r="AD1432" s="161"/>
    </row>
    <row r="1433" spans="1:30" s="157" customFormat="1" ht="24.95" customHeight="1">
      <c r="A1433" s="257"/>
      <c r="B1433" s="258"/>
      <c r="C1433" s="161"/>
      <c r="D1433" s="155"/>
      <c r="E1433" s="258"/>
      <c r="F1433" s="161"/>
      <c r="G1433" s="161"/>
      <c r="Q1433" s="159"/>
      <c r="R1433" s="160"/>
      <c r="S1433" s="160"/>
      <c r="T1433" s="160"/>
      <c r="U1433" s="161"/>
      <c r="V1433" s="161"/>
      <c r="W1433" s="161"/>
      <c r="X1433" s="161"/>
      <c r="Y1433" s="161"/>
      <c r="Z1433" s="161"/>
      <c r="AA1433" s="161"/>
      <c r="AB1433" s="161"/>
      <c r="AC1433" s="161"/>
      <c r="AD1433" s="161"/>
    </row>
    <row r="1434" spans="1:30" s="157" customFormat="1" ht="24.95" customHeight="1">
      <c r="A1434" s="257"/>
      <c r="B1434" s="258"/>
      <c r="C1434" s="161"/>
      <c r="D1434" s="155"/>
      <c r="E1434" s="258"/>
      <c r="F1434" s="161"/>
      <c r="G1434" s="161"/>
      <c r="Q1434" s="159"/>
      <c r="R1434" s="160"/>
      <c r="S1434" s="160"/>
      <c r="T1434" s="160"/>
      <c r="U1434" s="161"/>
      <c r="V1434" s="161"/>
      <c r="W1434" s="161"/>
      <c r="X1434" s="161"/>
      <c r="Y1434" s="161"/>
      <c r="Z1434" s="161"/>
      <c r="AA1434" s="161"/>
      <c r="AB1434" s="161"/>
      <c r="AC1434" s="161"/>
      <c r="AD1434" s="161"/>
    </row>
    <row r="1435" spans="1:30" s="157" customFormat="1" ht="24.95" customHeight="1">
      <c r="A1435" s="257"/>
      <c r="B1435" s="258"/>
      <c r="C1435" s="161"/>
      <c r="D1435" s="155"/>
      <c r="E1435" s="258"/>
      <c r="F1435" s="161"/>
      <c r="G1435" s="161"/>
      <c r="Q1435" s="159"/>
      <c r="R1435" s="160"/>
      <c r="S1435" s="160"/>
      <c r="T1435" s="160"/>
      <c r="U1435" s="161"/>
      <c r="V1435" s="161"/>
      <c r="W1435" s="161"/>
      <c r="X1435" s="161"/>
      <c r="Y1435" s="161"/>
      <c r="Z1435" s="161"/>
      <c r="AA1435" s="161"/>
      <c r="AB1435" s="161"/>
      <c r="AC1435" s="161"/>
      <c r="AD1435" s="161"/>
    </row>
    <row r="1436" spans="1:30" s="157" customFormat="1" ht="24.95" customHeight="1">
      <c r="A1436" s="257"/>
      <c r="B1436" s="258"/>
      <c r="C1436" s="161"/>
      <c r="D1436" s="155"/>
      <c r="E1436" s="258"/>
      <c r="F1436" s="161"/>
      <c r="G1436" s="161"/>
      <c r="Q1436" s="159"/>
      <c r="R1436" s="160"/>
      <c r="S1436" s="160"/>
      <c r="T1436" s="160"/>
      <c r="U1436" s="161"/>
      <c r="V1436" s="161"/>
      <c r="W1436" s="161"/>
      <c r="X1436" s="161"/>
      <c r="Y1436" s="161"/>
      <c r="Z1436" s="161"/>
      <c r="AA1436" s="161"/>
      <c r="AB1436" s="161"/>
      <c r="AC1436" s="161"/>
      <c r="AD1436" s="161"/>
    </row>
    <row r="1437" spans="1:30" s="157" customFormat="1" ht="24.95" customHeight="1">
      <c r="A1437" s="257"/>
      <c r="B1437" s="258"/>
      <c r="C1437" s="161"/>
      <c r="D1437" s="155"/>
      <c r="E1437" s="258"/>
      <c r="F1437" s="161"/>
      <c r="G1437" s="161"/>
      <c r="Q1437" s="159"/>
      <c r="R1437" s="160"/>
      <c r="S1437" s="160"/>
      <c r="T1437" s="160"/>
      <c r="U1437" s="161"/>
      <c r="V1437" s="161"/>
      <c r="W1437" s="161"/>
      <c r="X1437" s="161"/>
      <c r="Y1437" s="161"/>
      <c r="Z1437" s="161"/>
      <c r="AA1437" s="161"/>
      <c r="AB1437" s="161"/>
      <c r="AC1437" s="161"/>
      <c r="AD1437" s="161"/>
    </row>
    <row r="1438" spans="1:30" s="157" customFormat="1" ht="24.95" customHeight="1">
      <c r="A1438" s="257"/>
      <c r="B1438" s="258"/>
      <c r="C1438" s="161"/>
      <c r="D1438" s="155"/>
      <c r="E1438" s="258"/>
      <c r="F1438" s="161"/>
      <c r="G1438" s="161"/>
      <c r="Q1438" s="159"/>
      <c r="R1438" s="160"/>
      <c r="S1438" s="160"/>
      <c r="T1438" s="160"/>
      <c r="U1438" s="161"/>
      <c r="V1438" s="161"/>
      <c r="W1438" s="161"/>
      <c r="X1438" s="161"/>
      <c r="Y1438" s="161"/>
      <c r="Z1438" s="161"/>
      <c r="AA1438" s="161"/>
      <c r="AB1438" s="161"/>
      <c r="AC1438" s="161"/>
      <c r="AD1438" s="161"/>
    </row>
    <row r="1439" spans="1:30" s="157" customFormat="1" ht="24.95" customHeight="1">
      <c r="A1439" s="257"/>
      <c r="B1439" s="258"/>
      <c r="C1439" s="161"/>
      <c r="D1439" s="155"/>
      <c r="E1439" s="258"/>
      <c r="F1439" s="161"/>
      <c r="G1439" s="161"/>
      <c r="Q1439" s="159"/>
      <c r="R1439" s="160"/>
      <c r="S1439" s="160"/>
      <c r="T1439" s="160"/>
      <c r="U1439" s="161"/>
      <c r="V1439" s="161"/>
      <c r="W1439" s="161"/>
      <c r="X1439" s="161"/>
      <c r="Y1439" s="161"/>
      <c r="Z1439" s="161"/>
      <c r="AA1439" s="161"/>
      <c r="AB1439" s="161"/>
      <c r="AC1439" s="161"/>
      <c r="AD1439" s="161"/>
    </row>
    <row r="1440" spans="1:30" s="157" customFormat="1" ht="24.95" customHeight="1">
      <c r="A1440" s="257"/>
      <c r="B1440" s="258"/>
      <c r="C1440" s="161"/>
      <c r="D1440" s="155"/>
      <c r="E1440" s="258"/>
      <c r="F1440" s="161"/>
      <c r="G1440" s="161"/>
      <c r="Q1440" s="159"/>
      <c r="R1440" s="160"/>
      <c r="S1440" s="160"/>
      <c r="T1440" s="160"/>
      <c r="U1440" s="161"/>
      <c r="V1440" s="161"/>
      <c r="W1440" s="161"/>
      <c r="X1440" s="161"/>
      <c r="Y1440" s="161"/>
      <c r="Z1440" s="161"/>
      <c r="AA1440" s="161"/>
      <c r="AB1440" s="161"/>
      <c r="AC1440" s="161"/>
      <c r="AD1440" s="161"/>
    </row>
    <row r="1441" spans="1:30" s="157" customFormat="1" ht="24.95" customHeight="1">
      <c r="A1441" s="257"/>
      <c r="B1441" s="258"/>
      <c r="C1441" s="161"/>
      <c r="D1441" s="155"/>
      <c r="E1441" s="258"/>
      <c r="F1441" s="161"/>
      <c r="G1441" s="161"/>
      <c r="Q1441" s="159"/>
      <c r="R1441" s="160"/>
      <c r="S1441" s="160"/>
      <c r="T1441" s="160"/>
      <c r="U1441" s="161"/>
      <c r="V1441" s="161"/>
      <c r="W1441" s="161"/>
      <c r="X1441" s="161"/>
      <c r="Y1441" s="161"/>
      <c r="Z1441" s="161"/>
      <c r="AA1441" s="161"/>
      <c r="AB1441" s="161"/>
      <c r="AC1441" s="161"/>
      <c r="AD1441" s="161"/>
    </row>
    <row r="1442" spans="1:30" s="157" customFormat="1" ht="24.95" customHeight="1">
      <c r="A1442" s="257"/>
      <c r="B1442" s="258"/>
      <c r="C1442" s="161"/>
      <c r="D1442" s="155"/>
      <c r="E1442" s="258"/>
      <c r="F1442" s="161"/>
      <c r="G1442" s="161"/>
      <c r="Q1442" s="159"/>
      <c r="R1442" s="160"/>
      <c r="S1442" s="160"/>
      <c r="T1442" s="160"/>
      <c r="U1442" s="161"/>
      <c r="V1442" s="161"/>
      <c r="W1442" s="161"/>
      <c r="X1442" s="161"/>
      <c r="Y1442" s="161"/>
      <c r="Z1442" s="161"/>
      <c r="AA1442" s="161"/>
      <c r="AB1442" s="161"/>
      <c r="AC1442" s="161"/>
      <c r="AD1442" s="161"/>
    </row>
    <row r="1443" spans="1:30" s="157" customFormat="1" ht="24.95" customHeight="1">
      <c r="A1443" s="257"/>
      <c r="B1443" s="258"/>
      <c r="C1443" s="161"/>
      <c r="D1443" s="155"/>
      <c r="E1443" s="258"/>
      <c r="F1443" s="161"/>
      <c r="G1443" s="161"/>
      <c r="Q1443" s="159"/>
      <c r="R1443" s="160"/>
      <c r="S1443" s="160"/>
      <c r="T1443" s="160"/>
      <c r="U1443" s="161"/>
      <c r="V1443" s="161"/>
      <c r="W1443" s="161"/>
      <c r="X1443" s="161"/>
      <c r="Y1443" s="161"/>
      <c r="Z1443" s="161"/>
      <c r="AA1443" s="161"/>
      <c r="AB1443" s="161"/>
      <c r="AC1443" s="161"/>
      <c r="AD1443" s="161"/>
    </row>
    <row r="1444" spans="1:30" s="157" customFormat="1" ht="24.95" customHeight="1">
      <c r="A1444" s="257"/>
      <c r="B1444" s="258"/>
      <c r="C1444" s="161"/>
      <c r="D1444" s="155"/>
      <c r="E1444" s="258"/>
      <c r="F1444" s="161"/>
      <c r="G1444" s="161"/>
      <c r="Q1444" s="159"/>
      <c r="R1444" s="160"/>
      <c r="S1444" s="160"/>
      <c r="T1444" s="160"/>
      <c r="U1444" s="161"/>
      <c r="V1444" s="161"/>
      <c r="W1444" s="161"/>
      <c r="X1444" s="161"/>
      <c r="Y1444" s="161"/>
      <c r="Z1444" s="161"/>
      <c r="AA1444" s="161"/>
      <c r="AB1444" s="161"/>
      <c r="AC1444" s="161"/>
      <c r="AD1444" s="161"/>
    </row>
    <row r="1445" spans="1:30" s="157" customFormat="1" ht="24.95" customHeight="1">
      <c r="A1445" s="257"/>
      <c r="B1445" s="258"/>
      <c r="C1445" s="161"/>
      <c r="D1445" s="155"/>
      <c r="E1445" s="258"/>
      <c r="F1445" s="161"/>
      <c r="G1445" s="161"/>
      <c r="Q1445" s="159"/>
      <c r="R1445" s="160"/>
      <c r="S1445" s="160"/>
      <c r="T1445" s="160"/>
      <c r="U1445" s="161"/>
      <c r="V1445" s="161"/>
      <c r="W1445" s="161"/>
      <c r="X1445" s="161"/>
      <c r="Y1445" s="161"/>
      <c r="Z1445" s="161"/>
      <c r="AA1445" s="161"/>
      <c r="AB1445" s="161"/>
      <c r="AC1445" s="161"/>
      <c r="AD1445" s="161"/>
    </row>
    <row r="1446" spans="1:30" s="157" customFormat="1" ht="24.95" customHeight="1">
      <c r="A1446" s="257"/>
      <c r="B1446" s="258"/>
      <c r="C1446" s="161"/>
      <c r="D1446" s="155"/>
      <c r="E1446" s="258"/>
      <c r="F1446" s="161"/>
      <c r="G1446" s="161"/>
      <c r="Q1446" s="159"/>
      <c r="R1446" s="160"/>
      <c r="S1446" s="160"/>
      <c r="T1446" s="160"/>
      <c r="U1446" s="161"/>
      <c r="V1446" s="161"/>
      <c r="W1446" s="161"/>
      <c r="X1446" s="161"/>
      <c r="Y1446" s="161"/>
      <c r="Z1446" s="161"/>
      <c r="AA1446" s="161"/>
      <c r="AB1446" s="161"/>
      <c r="AC1446" s="161"/>
      <c r="AD1446" s="161"/>
    </row>
    <row r="1447" spans="1:30" s="157" customFormat="1" ht="24.95" customHeight="1">
      <c r="A1447" s="257"/>
      <c r="B1447" s="258"/>
      <c r="C1447" s="161"/>
      <c r="D1447" s="155"/>
      <c r="E1447" s="258"/>
      <c r="F1447" s="161"/>
      <c r="G1447" s="161"/>
      <c r="Q1447" s="159"/>
      <c r="R1447" s="160"/>
      <c r="S1447" s="160"/>
      <c r="T1447" s="160"/>
      <c r="U1447" s="161"/>
      <c r="V1447" s="161"/>
      <c r="W1447" s="161"/>
      <c r="X1447" s="161"/>
      <c r="Y1447" s="161"/>
      <c r="Z1447" s="161"/>
      <c r="AA1447" s="161"/>
      <c r="AB1447" s="161"/>
      <c r="AC1447" s="161"/>
      <c r="AD1447" s="161"/>
    </row>
    <row r="1448" spans="1:30" s="157" customFormat="1" ht="24.95" customHeight="1">
      <c r="A1448" s="257"/>
      <c r="B1448" s="258"/>
      <c r="C1448" s="161"/>
      <c r="D1448" s="155"/>
      <c r="E1448" s="258"/>
      <c r="F1448" s="161"/>
      <c r="G1448" s="161"/>
      <c r="Q1448" s="159"/>
      <c r="R1448" s="160"/>
      <c r="S1448" s="160"/>
      <c r="T1448" s="160"/>
      <c r="U1448" s="161"/>
      <c r="V1448" s="161"/>
      <c r="W1448" s="161"/>
      <c r="X1448" s="161"/>
      <c r="Y1448" s="161"/>
      <c r="Z1448" s="161"/>
      <c r="AA1448" s="161"/>
      <c r="AB1448" s="161"/>
      <c r="AC1448" s="161"/>
      <c r="AD1448" s="161"/>
    </row>
    <row r="1449" spans="1:30" s="157" customFormat="1" ht="24.95" customHeight="1">
      <c r="A1449" s="257"/>
      <c r="B1449" s="258"/>
      <c r="C1449" s="161"/>
      <c r="D1449" s="155"/>
      <c r="E1449" s="258"/>
      <c r="F1449" s="161"/>
      <c r="G1449" s="161"/>
      <c r="Q1449" s="159"/>
      <c r="R1449" s="160"/>
      <c r="S1449" s="160"/>
      <c r="T1449" s="160"/>
      <c r="U1449" s="161"/>
      <c r="V1449" s="161"/>
      <c r="W1449" s="161"/>
      <c r="X1449" s="161"/>
      <c r="Y1449" s="161"/>
      <c r="Z1449" s="161"/>
      <c r="AA1449" s="161"/>
      <c r="AB1449" s="161"/>
      <c r="AC1449" s="161"/>
      <c r="AD1449" s="161"/>
    </row>
    <row r="1450" spans="1:30" s="157" customFormat="1" ht="24.95" customHeight="1">
      <c r="A1450" s="257"/>
      <c r="B1450" s="258"/>
      <c r="C1450" s="161"/>
      <c r="D1450" s="155"/>
      <c r="E1450" s="258"/>
      <c r="F1450" s="161"/>
      <c r="G1450" s="161"/>
      <c r="Q1450" s="159"/>
      <c r="R1450" s="160"/>
      <c r="S1450" s="160"/>
      <c r="T1450" s="160"/>
      <c r="U1450" s="161"/>
      <c r="V1450" s="161"/>
      <c r="W1450" s="161"/>
      <c r="X1450" s="161"/>
      <c r="Y1450" s="161"/>
      <c r="Z1450" s="161"/>
      <c r="AA1450" s="161"/>
      <c r="AB1450" s="161"/>
      <c r="AC1450" s="161"/>
      <c r="AD1450" s="161"/>
    </row>
    <row r="1451" spans="1:30" s="157" customFormat="1" ht="24.95" customHeight="1">
      <c r="A1451" s="257"/>
      <c r="B1451" s="258"/>
      <c r="C1451" s="161"/>
      <c r="D1451" s="155"/>
      <c r="E1451" s="258"/>
      <c r="F1451" s="161"/>
      <c r="G1451" s="161"/>
      <c r="Q1451" s="159"/>
      <c r="R1451" s="160"/>
      <c r="S1451" s="160"/>
      <c r="T1451" s="160"/>
      <c r="U1451" s="161"/>
      <c r="V1451" s="161"/>
      <c r="W1451" s="161"/>
      <c r="X1451" s="161"/>
      <c r="Y1451" s="161"/>
      <c r="Z1451" s="161"/>
      <c r="AA1451" s="161"/>
      <c r="AB1451" s="161"/>
      <c r="AC1451" s="161"/>
      <c r="AD1451" s="161"/>
    </row>
    <row r="1452" spans="1:30" s="157" customFormat="1" ht="24.95" customHeight="1">
      <c r="A1452" s="257"/>
      <c r="B1452" s="258"/>
      <c r="C1452" s="161"/>
      <c r="D1452" s="155"/>
      <c r="E1452" s="258"/>
      <c r="F1452" s="161"/>
      <c r="G1452" s="161"/>
      <c r="Q1452" s="159"/>
      <c r="R1452" s="160"/>
      <c r="S1452" s="160"/>
      <c r="T1452" s="160"/>
      <c r="U1452" s="161"/>
      <c r="V1452" s="161"/>
      <c r="W1452" s="161"/>
      <c r="X1452" s="161"/>
      <c r="Y1452" s="161"/>
      <c r="Z1452" s="161"/>
      <c r="AA1452" s="161"/>
      <c r="AB1452" s="161"/>
      <c r="AC1452" s="161"/>
      <c r="AD1452" s="161"/>
    </row>
    <row r="1453" spans="1:30" s="157" customFormat="1" ht="24.95" customHeight="1">
      <c r="A1453" s="257"/>
      <c r="B1453" s="258"/>
      <c r="C1453" s="161"/>
      <c r="D1453" s="155"/>
      <c r="E1453" s="258"/>
      <c r="F1453" s="161"/>
      <c r="G1453" s="161"/>
      <c r="Q1453" s="159"/>
      <c r="R1453" s="160"/>
      <c r="S1453" s="160"/>
      <c r="T1453" s="160"/>
      <c r="U1453" s="161"/>
      <c r="V1453" s="161"/>
      <c r="W1453" s="161"/>
      <c r="X1453" s="161"/>
      <c r="Y1453" s="161"/>
      <c r="Z1453" s="161"/>
      <c r="AA1453" s="161"/>
      <c r="AB1453" s="161"/>
      <c r="AC1453" s="161"/>
      <c r="AD1453" s="161"/>
    </row>
    <row r="1454" spans="1:30" s="157" customFormat="1" ht="24.95" customHeight="1">
      <c r="A1454" s="257"/>
      <c r="B1454" s="258"/>
      <c r="C1454" s="161"/>
      <c r="D1454" s="155"/>
      <c r="E1454" s="258"/>
      <c r="F1454" s="161"/>
      <c r="G1454" s="161"/>
      <c r="Q1454" s="159"/>
      <c r="R1454" s="160"/>
      <c r="S1454" s="160"/>
      <c r="T1454" s="160"/>
      <c r="U1454" s="161"/>
      <c r="V1454" s="161"/>
      <c r="W1454" s="161"/>
      <c r="X1454" s="161"/>
      <c r="Y1454" s="161"/>
      <c r="Z1454" s="161"/>
      <c r="AA1454" s="161"/>
      <c r="AB1454" s="161"/>
      <c r="AC1454" s="161"/>
      <c r="AD1454" s="161"/>
    </row>
    <row r="1455" spans="1:30" s="157" customFormat="1" ht="24.95" customHeight="1">
      <c r="A1455" s="257"/>
      <c r="B1455" s="258"/>
      <c r="C1455" s="161"/>
      <c r="D1455" s="155"/>
      <c r="E1455" s="258"/>
      <c r="F1455" s="161"/>
      <c r="G1455" s="161"/>
      <c r="Q1455" s="159"/>
      <c r="R1455" s="160"/>
      <c r="S1455" s="160"/>
      <c r="T1455" s="160"/>
      <c r="U1455" s="161"/>
      <c r="V1455" s="161"/>
      <c r="W1455" s="161"/>
      <c r="X1455" s="161"/>
      <c r="Y1455" s="161"/>
      <c r="Z1455" s="161"/>
      <c r="AA1455" s="161"/>
      <c r="AB1455" s="161"/>
      <c r="AC1455" s="161"/>
      <c r="AD1455" s="161"/>
    </row>
    <row r="1456" spans="1:30" s="157" customFormat="1" ht="24.95" customHeight="1">
      <c r="A1456" s="257"/>
      <c r="B1456" s="258"/>
      <c r="C1456" s="161"/>
      <c r="D1456" s="155"/>
      <c r="E1456" s="258"/>
      <c r="F1456" s="161"/>
      <c r="G1456" s="161"/>
      <c r="Q1456" s="159"/>
      <c r="R1456" s="160"/>
      <c r="S1456" s="160"/>
      <c r="T1456" s="160"/>
      <c r="U1456" s="161"/>
      <c r="V1456" s="161"/>
      <c r="W1456" s="161"/>
      <c r="X1456" s="161"/>
      <c r="Y1456" s="161"/>
      <c r="Z1456" s="161"/>
      <c r="AA1456" s="161"/>
      <c r="AB1456" s="161"/>
      <c r="AC1456" s="161"/>
      <c r="AD1456" s="161"/>
    </row>
    <row r="1457" spans="1:30" s="157" customFormat="1" ht="24.95" customHeight="1">
      <c r="A1457" s="257"/>
      <c r="B1457" s="258"/>
      <c r="C1457" s="161"/>
      <c r="D1457" s="155"/>
      <c r="E1457" s="258"/>
      <c r="F1457" s="161"/>
      <c r="G1457" s="161"/>
      <c r="Q1457" s="159"/>
      <c r="R1457" s="160"/>
      <c r="S1457" s="160"/>
      <c r="T1457" s="160"/>
      <c r="U1457" s="161"/>
      <c r="V1457" s="161"/>
      <c r="W1457" s="161"/>
      <c r="X1457" s="161"/>
      <c r="Y1457" s="161"/>
      <c r="Z1457" s="161"/>
      <c r="AA1457" s="161"/>
      <c r="AB1457" s="161"/>
      <c r="AC1457" s="161"/>
      <c r="AD1457" s="161"/>
    </row>
    <row r="1458" spans="1:30" s="157" customFormat="1" ht="24.95" customHeight="1">
      <c r="A1458" s="257"/>
      <c r="B1458" s="258"/>
      <c r="C1458" s="161"/>
      <c r="D1458" s="155"/>
      <c r="E1458" s="258"/>
      <c r="F1458" s="161"/>
      <c r="G1458" s="161"/>
      <c r="Q1458" s="159"/>
      <c r="R1458" s="160"/>
      <c r="S1458" s="160"/>
      <c r="T1458" s="160"/>
      <c r="U1458" s="161"/>
      <c r="V1458" s="161"/>
      <c r="W1458" s="161"/>
      <c r="X1458" s="161"/>
      <c r="Y1458" s="161"/>
      <c r="Z1458" s="161"/>
      <c r="AA1458" s="161"/>
      <c r="AB1458" s="161"/>
      <c r="AC1458" s="161"/>
      <c r="AD1458" s="161"/>
    </row>
    <row r="1459" spans="1:30" s="157" customFormat="1" ht="24.95" customHeight="1">
      <c r="A1459" s="257"/>
      <c r="B1459" s="258"/>
      <c r="C1459" s="161"/>
      <c r="D1459" s="155"/>
      <c r="E1459" s="258"/>
      <c r="F1459" s="161"/>
      <c r="G1459" s="161"/>
      <c r="Q1459" s="159"/>
      <c r="R1459" s="160"/>
      <c r="S1459" s="160"/>
      <c r="T1459" s="160"/>
      <c r="U1459" s="161"/>
      <c r="V1459" s="161"/>
      <c r="W1459" s="161"/>
      <c r="X1459" s="161"/>
      <c r="Y1459" s="161"/>
      <c r="Z1459" s="161"/>
      <c r="AA1459" s="161"/>
      <c r="AB1459" s="161"/>
      <c r="AC1459" s="161"/>
      <c r="AD1459" s="161"/>
    </row>
    <row r="1460" spans="1:30" s="157" customFormat="1" ht="24.95" customHeight="1">
      <c r="A1460" s="257"/>
      <c r="B1460" s="258"/>
      <c r="C1460" s="161"/>
      <c r="D1460" s="155"/>
      <c r="E1460" s="258"/>
      <c r="F1460" s="161"/>
      <c r="G1460" s="161"/>
      <c r="Q1460" s="159"/>
      <c r="R1460" s="160"/>
      <c r="S1460" s="160"/>
      <c r="T1460" s="160"/>
      <c r="U1460" s="161"/>
      <c r="V1460" s="161"/>
      <c r="W1460" s="161"/>
      <c r="X1460" s="161"/>
      <c r="Y1460" s="161"/>
      <c r="Z1460" s="161"/>
      <c r="AA1460" s="161"/>
      <c r="AB1460" s="161"/>
      <c r="AC1460" s="161"/>
      <c r="AD1460" s="161"/>
    </row>
    <row r="1461" spans="1:30" s="157" customFormat="1" ht="24.95" customHeight="1">
      <c r="A1461" s="257"/>
      <c r="B1461" s="258"/>
      <c r="C1461" s="161"/>
      <c r="D1461" s="155"/>
      <c r="E1461" s="258"/>
      <c r="F1461" s="161"/>
      <c r="G1461" s="161"/>
      <c r="Q1461" s="159"/>
      <c r="R1461" s="160"/>
      <c r="S1461" s="160"/>
      <c r="T1461" s="160"/>
      <c r="U1461" s="161"/>
      <c r="V1461" s="161"/>
      <c r="W1461" s="161"/>
      <c r="X1461" s="161"/>
      <c r="Y1461" s="161"/>
      <c r="Z1461" s="161"/>
      <c r="AA1461" s="161"/>
      <c r="AB1461" s="161"/>
      <c r="AC1461" s="161"/>
      <c r="AD1461" s="161"/>
    </row>
    <row r="1462" spans="1:30" s="157" customFormat="1" ht="24.95" customHeight="1">
      <c r="A1462" s="257"/>
      <c r="B1462" s="258"/>
      <c r="C1462" s="161"/>
      <c r="D1462" s="155"/>
      <c r="E1462" s="258"/>
      <c r="F1462" s="161"/>
      <c r="G1462" s="161"/>
      <c r="Q1462" s="159"/>
      <c r="R1462" s="160"/>
      <c r="S1462" s="160"/>
      <c r="T1462" s="160"/>
      <c r="U1462" s="161"/>
      <c r="V1462" s="161"/>
      <c r="W1462" s="161"/>
      <c r="X1462" s="161"/>
      <c r="Y1462" s="161"/>
      <c r="Z1462" s="161"/>
      <c r="AA1462" s="161"/>
      <c r="AB1462" s="161"/>
      <c r="AC1462" s="161"/>
      <c r="AD1462" s="161"/>
    </row>
    <row r="1463" spans="1:30" s="157" customFormat="1" ht="24.95" customHeight="1">
      <c r="A1463" s="257"/>
      <c r="B1463" s="258"/>
      <c r="C1463" s="161"/>
      <c r="D1463" s="155"/>
      <c r="E1463" s="258"/>
      <c r="F1463" s="161"/>
      <c r="G1463" s="161"/>
      <c r="Q1463" s="159"/>
      <c r="R1463" s="160"/>
      <c r="S1463" s="160"/>
      <c r="T1463" s="160"/>
      <c r="U1463" s="161"/>
      <c r="V1463" s="161"/>
      <c r="W1463" s="161"/>
      <c r="X1463" s="161"/>
      <c r="Y1463" s="161"/>
      <c r="Z1463" s="161"/>
      <c r="AA1463" s="161"/>
      <c r="AB1463" s="161"/>
      <c r="AC1463" s="161"/>
      <c r="AD1463" s="161"/>
    </row>
    <row r="1464" spans="1:30" s="157" customFormat="1" ht="24.95" customHeight="1">
      <c r="A1464" s="257"/>
      <c r="B1464" s="258"/>
      <c r="C1464" s="161"/>
      <c r="D1464" s="155"/>
      <c r="E1464" s="258"/>
      <c r="F1464" s="161"/>
      <c r="G1464" s="161"/>
      <c r="Q1464" s="159"/>
      <c r="R1464" s="160"/>
      <c r="S1464" s="160"/>
      <c r="T1464" s="160"/>
      <c r="U1464" s="161"/>
      <c r="V1464" s="161"/>
      <c r="W1464" s="161"/>
      <c r="X1464" s="161"/>
      <c r="Y1464" s="161"/>
      <c r="Z1464" s="161"/>
      <c r="AA1464" s="161"/>
      <c r="AB1464" s="161"/>
      <c r="AC1464" s="161"/>
      <c r="AD1464" s="161"/>
    </row>
    <row r="1465" spans="1:30" s="157" customFormat="1" ht="24.95" customHeight="1">
      <c r="A1465" s="257"/>
      <c r="B1465" s="258"/>
      <c r="C1465" s="161"/>
      <c r="D1465" s="155"/>
      <c r="E1465" s="258"/>
      <c r="F1465" s="161"/>
      <c r="G1465" s="161"/>
      <c r="Q1465" s="159"/>
      <c r="R1465" s="160"/>
      <c r="S1465" s="160"/>
      <c r="T1465" s="160"/>
      <c r="U1465" s="161"/>
      <c r="V1465" s="161"/>
      <c r="W1465" s="161"/>
      <c r="X1465" s="161"/>
      <c r="Y1465" s="161"/>
      <c r="Z1465" s="161"/>
      <c r="AA1465" s="161"/>
      <c r="AB1465" s="161"/>
      <c r="AC1465" s="161"/>
      <c r="AD1465" s="161"/>
    </row>
    <row r="1466" spans="1:30" s="157" customFormat="1" ht="24.95" customHeight="1">
      <c r="A1466" s="257"/>
      <c r="B1466" s="258"/>
      <c r="C1466" s="161"/>
      <c r="D1466" s="155"/>
      <c r="E1466" s="258"/>
      <c r="F1466" s="161"/>
      <c r="G1466" s="161"/>
      <c r="Q1466" s="159"/>
      <c r="R1466" s="160"/>
      <c r="S1466" s="160"/>
      <c r="T1466" s="160"/>
      <c r="U1466" s="161"/>
      <c r="V1466" s="161"/>
      <c r="W1466" s="161"/>
      <c r="X1466" s="161"/>
      <c r="Y1466" s="161"/>
      <c r="Z1466" s="161"/>
      <c r="AA1466" s="161"/>
      <c r="AB1466" s="161"/>
      <c r="AC1466" s="161"/>
      <c r="AD1466" s="161"/>
    </row>
    <row r="1467" spans="1:30" s="157" customFormat="1" ht="24.95" customHeight="1">
      <c r="A1467" s="257"/>
      <c r="B1467" s="258"/>
      <c r="C1467" s="161"/>
      <c r="D1467" s="155"/>
      <c r="E1467" s="258"/>
      <c r="F1467" s="161"/>
      <c r="G1467" s="161"/>
      <c r="Q1467" s="159"/>
      <c r="R1467" s="160"/>
      <c r="S1467" s="160"/>
      <c r="T1467" s="160"/>
      <c r="U1467" s="161"/>
      <c r="V1467" s="161"/>
      <c r="W1467" s="161"/>
      <c r="X1467" s="161"/>
      <c r="Y1467" s="161"/>
      <c r="Z1467" s="161"/>
      <c r="AA1467" s="161"/>
      <c r="AB1467" s="161"/>
      <c r="AC1467" s="161"/>
      <c r="AD1467" s="161"/>
    </row>
    <row r="1468" spans="1:30" s="157" customFormat="1" ht="24.95" customHeight="1">
      <c r="A1468" s="257"/>
      <c r="B1468" s="258"/>
      <c r="C1468" s="161"/>
      <c r="D1468" s="155"/>
      <c r="E1468" s="258"/>
      <c r="F1468" s="161"/>
      <c r="G1468" s="161"/>
      <c r="Q1468" s="159"/>
      <c r="R1468" s="160"/>
      <c r="S1468" s="160"/>
      <c r="T1468" s="160"/>
      <c r="U1468" s="161"/>
      <c r="V1468" s="161"/>
      <c r="W1468" s="161"/>
      <c r="X1468" s="161"/>
      <c r="Y1468" s="161"/>
      <c r="Z1468" s="161"/>
      <c r="AA1468" s="161"/>
      <c r="AB1468" s="161"/>
      <c r="AC1468" s="161"/>
      <c r="AD1468" s="161"/>
    </row>
    <row r="1469" spans="1:30" s="157" customFormat="1" ht="24.95" customHeight="1">
      <c r="A1469" s="257"/>
      <c r="B1469" s="258"/>
      <c r="C1469" s="161"/>
      <c r="D1469" s="155"/>
      <c r="E1469" s="258"/>
      <c r="F1469" s="161"/>
      <c r="G1469" s="161"/>
      <c r="Q1469" s="159"/>
      <c r="R1469" s="160"/>
      <c r="S1469" s="160"/>
      <c r="T1469" s="160"/>
      <c r="U1469" s="161"/>
      <c r="V1469" s="161"/>
      <c r="W1469" s="161"/>
      <c r="X1469" s="161"/>
      <c r="Y1469" s="161"/>
      <c r="Z1469" s="161"/>
      <c r="AA1469" s="161"/>
      <c r="AB1469" s="161"/>
      <c r="AC1469" s="161"/>
      <c r="AD1469" s="161"/>
    </row>
    <row r="1470" spans="1:30" s="157" customFormat="1" ht="24.95" customHeight="1">
      <c r="A1470" s="257"/>
      <c r="B1470" s="258"/>
      <c r="C1470" s="161"/>
      <c r="D1470" s="155"/>
      <c r="E1470" s="258"/>
      <c r="F1470" s="161"/>
      <c r="G1470" s="161"/>
      <c r="Q1470" s="159"/>
      <c r="R1470" s="160"/>
      <c r="S1470" s="160"/>
      <c r="T1470" s="160"/>
      <c r="U1470" s="161"/>
      <c r="V1470" s="161"/>
      <c r="W1470" s="161"/>
      <c r="X1470" s="161"/>
      <c r="Y1470" s="161"/>
      <c r="Z1470" s="161"/>
      <c r="AA1470" s="161"/>
      <c r="AB1470" s="161"/>
      <c r="AC1470" s="161"/>
      <c r="AD1470" s="161"/>
    </row>
    <row r="1471" spans="1:30" s="157" customFormat="1" ht="24.95" customHeight="1">
      <c r="A1471" s="257"/>
      <c r="B1471" s="258"/>
      <c r="C1471" s="161"/>
      <c r="D1471" s="155"/>
      <c r="E1471" s="258"/>
      <c r="F1471" s="161"/>
      <c r="G1471" s="161"/>
      <c r="Q1471" s="159"/>
      <c r="R1471" s="160"/>
      <c r="S1471" s="160"/>
      <c r="T1471" s="160"/>
      <c r="U1471" s="161"/>
      <c r="V1471" s="161"/>
      <c r="W1471" s="161"/>
      <c r="X1471" s="161"/>
      <c r="Y1471" s="161"/>
      <c r="Z1471" s="161"/>
      <c r="AA1471" s="161"/>
      <c r="AB1471" s="161"/>
      <c r="AC1471" s="161"/>
      <c r="AD1471" s="161"/>
    </row>
    <row r="1472" spans="1:30" s="157" customFormat="1" ht="24.95" customHeight="1">
      <c r="A1472" s="257"/>
      <c r="B1472" s="258"/>
      <c r="C1472" s="161"/>
      <c r="D1472" s="155"/>
      <c r="E1472" s="258"/>
      <c r="F1472" s="161"/>
      <c r="G1472" s="161"/>
      <c r="Q1472" s="159"/>
      <c r="R1472" s="160"/>
      <c r="S1472" s="160"/>
      <c r="T1472" s="160"/>
      <c r="U1472" s="161"/>
      <c r="V1472" s="161"/>
      <c r="W1472" s="161"/>
      <c r="X1472" s="161"/>
      <c r="Y1472" s="161"/>
      <c r="Z1472" s="161"/>
      <c r="AA1472" s="161"/>
      <c r="AB1472" s="161"/>
      <c r="AC1472" s="161"/>
      <c r="AD1472" s="161"/>
    </row>
    <row r="1473" spans="1:30" s="157" customFormat="1" ht="24.95" customHeight="1">
      <c r="A1473" s="257"/>
      <c r="B1473" s="258"/>
      <c r="C1473" s="161"/>
      <c r="D1473" s="155"/>
      <c r="E1473" s="258"/>
      <c r="F1473" s="161"/>
      <c r="G1473" s="161"/>
      <c r="Q1473" s="159"/>
      <c r="R1473" s="160"/>
      <c r="S1473" s="160"/>
      <c r="T1473" s="160"/>
      <c r="U1473" s="161"/>
      <c r="V1473" s="161"/>
      <c r="W1473" s="161"/>
      <c r="X1473" s="161"/>
      <c r="Y1473" s="161"/>
      <c r="Z1473" s="161"/>
      <c r="AA1473" s="161"/>
      <c r="AB1473" s="161"/>
      <c r="AC1473" s="161"/>
      <c r="AD1473" s="161"/>
    </row>
    <row r="1474" spans="1:30" s="157" customFormat="1" ht="24.95" customHeight="1">
      <c r="A1474" s="257"/>
      <c r="B1474" s="258"/>
      <c r="C1474" s="161"/>
      <c r="D1474" s="155"/>
      <c r="E1474" s="258"/>
      <c r="F1474" s="161"/>
      <c r="G1474" s="161"/>
      <c r="Q1474" s="159"/>
      <c r="R1474" s="160"/>
      <c r="S1474" s="160"/>
      <c r="T1474" s="160"/>
      <c r="U1474" s="161"/>
      <c r="V1474" s="161"/>
      <c r="W1474" s="161"/>
      <c r="X1474" s="161"/>
      <c r="Y1474" s="161"/>
      <c r="Z1474" s="161"/>
      <c r="AA1474" s="161"/>
      <c r="AB1474" s="161"/>
      <c r="AC1474" s="161"/>
      <c r="AD1474" s="161"/>
    </row>
    <row r="1475" spans="1:30" s="157" customFormat="1" ht="24.95" customHeight="1">
      <c r="A1475" s="257"/>
      <c r="B1475" s="258"/>
      <c r="C1475" s="161"/>
      <c r="D1475" s="155"/>
      <c r="E1475" s="258"/>
      <c r="F1475" s="161"/>
      <c r="G1475" s="161"/>
      <c r="Q1475" s="159"/>
      <c r="R1475" s="160"/>
      <c r="S1475" s="160"/>
      <c r="T1475" s="160"/>
      <c r="U1475" s="161"/>
      <c r="V1475" s="161"/>
      <c r="W1475" s="161"/>
      <c r="X1475" s="161"/>
      <c r="Y1475" s="161"/>
      <c r="Z1475" s="161"/>
      <c r="AA1475" s="161"/>
      <c r="AB1475" s="161"/>
      <c r="AC1475" s="161"/>
      <c r="AD1475" s="161"/>
    </row>
    <row r="1476" spans="1:30" s="157" customFormat="1" ht="24.95" customHeight="1">
      <c r="A1476" s="257"/>
      <c r="B1476" s="258"/>
      <c r="C1476" s="161"/>
      <c r="D1476" s="155"/>
      <c r="E1476" s="258"/>
      <c r="F1476" s="161"/>
      <c r="G1476" s="161"/>
      <c r="Q1476" s="159"/>
      <c r="R1476" s="160"/>
      <c r="S1476" s="160"/>
      <c r="T1476" s="160"/>
      <c r="U1476" s="161"/>
      <c r="V1476" s="161"/>
      <c r="W1476" s="161"/>
      <c r="X1476" s="161"/>
      <c r="Y1476" s="161"/>
      <c r="Z1476" s="161"/>
      <c r="AA1476" s="161"/>
      <c r="AB1476" s="161"/>
      <c r="AC1476" s="161"/>
      <c r="AD1476" s="161"/>
    </row>
    <row r="1477" spans="1:30" s="157" customFormat="1" ht="24.95" customHeight="1">
      <c r="A1477" s="257"/>
      <c r="B1477" s="258"/>
      <c r="C1477" s="161"/>
      <c r="D1477" s="155"/>
      <c r="E1477" s="258"/>
      <c r="F1477" s="161"/>
      <c r="G1477" s="161"/>
      <c r="Q1477" s="159"/>
      <c r="R1477" s="160"/>
      <c r="S1477" s="160"/>
      <c r="T1477" s="160"/>
      <c r="U1477" s="161"/>
      <c r="V1477" s="161"/>
      <c r="W1477" s="161"/>
      <c r="X1477" s="161"/>
      <c r="Y1477" s="161"/>
      <c r="Z1477" s="161"/>
      <c r="AA1477" s="161"/>
      <c r="AB1477" s="161"/>
      <c r="AC1477" s="161"/>
      <c r="AD1477" s="161"/>
    </row>
    <row r="1478" spans="1:30" s="157" customFormat="1" ht="24.95" customHeight="1">
      <c r="A1478" s="257"/>
      <c r="B1478" s="258"/>
      <c r="C1478" s="161"/>
      <c r="D1478" s="155"/>
      <c r="E1478" s="258"/>
      <c r="F1478" s="161"/>
      <c r="G1478" s="161"/>
      <c r="Q1478" s="159"/>
      <c r="R1478" s="160"/>
      <c r="S1478" s="160"/>
      <c r="T1478" s="160"/>
      <c r="U1478" s="161"/>
      <c r="V1478" s="161"/>
      <c r="W1478" s="161"/>
      <c r="X1478" s="161"/>
      <c r="Y1478" s="161"/>
      <c r="Z1478" s="161"/>
      <c r="AA1478" s="161"/>
      <c r="AB1478" s="161"/>
      <c r="AC1478" s="161"/>
      <c r="AD1478" s="161"/>
    </row>
    <row r="1479" spans="1:30" s="157" customFormat="1" ht="24.95" customHeight="1">
      <c r="A1479" s="257"/>
      <c r="B1479" s="258"/>
      <c r="C1479" s="161"/>
      <c r="D1479" s="155"/>
      <c r="E1479" s="258"/>
      <c r="F1479" s="161"/>
      <c r="G1479" s="161"/>
      <c r="Q1479" s="159"/>
      <c r="R1479" s="160"/>
      <c r="S1479" s="160"/>
      <c r="T1479" s="160"/>
      <c r="U1479" s="161"/>
      <c r="V1479" s="161"/>
      <c r="W1479" s="161"/>
      <c r="X1479" s="161"/>
      <c r="Y1479" s="161"/>
      <c r="Z1479" s="161"/>
      <c r="AA1479" s="161"/>
      <c r="AB1479" s="161"/>
      <c r="AC1479" s="161"/>
      <c r="AD1479" s="161"/>
    </row>
    <row r="1480" spans="1:30" s="157" customFormat="1" ht="24.95" customHeight="1">
      <c r="A1480" s="257"/>
      <c r="B1480" s="258"/>
      <c r="C1480" s="161"/>
      <c r="D1480" s="155"/>
      <c r="E1480" s="258"/>
      <c r="F1480" s="161"/>
      <c r="G1480" s="161"/>
      <c r="Q1480" s="159"/>
      <c r="R1480" s="160"/>
      <c r="S1480" s="160"/>
      <c r="T1480" s="160"/>
      <c r="U1480" s="161"/>
      <c r="V1480" s="161"/>
      <c r="W1480" s="161"/>
      <c r="X1480" s="161"/>
      <c r="Y1480" s="161"/>
      <c r="Z1480" s="161"/>
      <c r="AA1480" s="161"/>
      <c r="AB1480" s="161"/>
      <c r="AC1480" s="161"/>
      <c r="AD1480" s="161"/>
    </row>
    <row r="1481" spans="1:30" s="157" customFormat="1" ht="24.95" customHeight="1">
      <c r="A1481" s="257"/>
      <c r="B1481" s="258"/>
      <c r="C1481" s="161"/>
      <c r="D1481" s="155"/>
      <c r="E1481" s="258"/>
      <c r="F1481" s="161"/>
      <c r="G1481" s="161"/>
      <c r="Q1481" s="159"/>
      <c r="R1481" s="160"/>
      <c r="S1481" s="160"/>
      <c r="T1481" s="160"/>
      <c r="U1481" s="161"/>
      <c r="V1481" s="161"/>
      <c r="W1481" s="161"/>
      <c r="X1481" s="161"/>
      <c r="Y1481" s="161"/>
      <c r="Z1481" s="161"/>
      <c r="AA1481" s="161"/>
      <c r="AB1481" s="161"/>
      <c r="AC1481" s="161"/>
      <c r="AD1481" s="161"/>
    </row>
    <row r="1482" spans="1:30" s="157" customFormat="1" ht="24.95" customHeight="1">
      <c r="A1482" s="257"/>
      <c r="B1482" s="258"/>
      <c r="C1482" s="161"/>
      <c r="D1482" s="155"/>
      <c r="E1482" s="258"/>
      <c r="F1482" s="161"/>
      <c r="G1482" s="161"/>
      <c r="Q1482" s="159"/>
      <c r="R1482" s="160"/>
      <c r="S1482" s="160"/>
      <c r="T1482" s="160"/>
      <c r="U1482" s="161"/>
      <c r="V1482" s="161"/>
      <c r="W1482" s="161"/>
      <c r="X1482" s="161"/>
      <c r="Y1482" s="161"/>
      <c r="Z1482" s="161"/>
      <c r="AA1482" s="161"/>
      <c r="AB1482" s="161"/>
      <c r="AC1482" s="161"/>
      <c r="AD1482" s="161"/>
    </row>
    <row r="1483" spans="1:30" s="157" customFormat="1" ht="24.95" customHeight="1">
      <c r="A1483" s="257"/>
      <c r="B1483" s="258"/>
      <c r="C1483" s="161"/>
      <c r="D1483" s="155"/>
      <c r="E1483" s="258"/>
      <c r="F1483" s="161"/>
      <c r="G1483" s="161"/>
      <c r="Q1483" s="159"/>
      <c r="R1483" s="160"/>
      <c r="S1483" s="160"/>
      <c r="T1483" s="160"/>
      <c r="U1483" s="161"/>
      <c r="V1483" s="161"/>
      <c r="W1483" s="161"/>
      <c r="X1483" s="161"/>
      <c r="Y1483" s="161"/>
      <c r="Z1483" s="161"/>
      <c r="AA1483" s="161"/>
      <c r="AB1483" s="161"/>
      <c r="AC1483" s="161"/>
      <c r="AD1483" s="161"/>
    </row>
    <row r="1484" spans="1:30" s="157" customFormat="1" ht="24.95" customHeight="1">
      <c r="A1484" s="257"/>
      <c r="B1484" s="258"/>
      <c r="C1484" s="161"/>
      <c r="D1484" s="155"/>
      <c r="E1484" s="258"/>
      <c r="F1484" s="161"/>
      <c r="G1484" s="161"/>
      <c r="Q1484" s="159"/>
      <c r="R1484" s="160"/>
      <c r="S1484" s="160"/>
      <c r="T1484" s="160"/>
      <c r="U1484" s="161"/>
      <c r="V1484" s="161"/>
      <c r="W1484" s="161"/>
      <c r="X1484" s="161"/>
      <c r="Y1484" s="161"/>
      <c r="Z1484" s="161"/>
      <c r="AA1484" s="161"/>
      <c r="AB1484" s="161"/>
      <c r="AC1484" s="161"/>
      <c r="AD1484" s="161"/>
    </row>
    <row r="1485" spans="1:30" s="157" customFormat="1" ht="24.95" customHeight="1">
      <c r="A1485" s="257"/>
      <c r="B1485" s="258"/>
      <c r="C1485" s="161"/>
      <c r="D1485" s="155"/>
      <c r="E1485" s="258"/>
      <c r="F1485" s="161"/>
      <c r="G1485" s="161"/>
      <c r="Q1485" s="159"/>
      <c r="R1485" s="160"/>
      <c r="S1485" s="160"/>
      <c r="T1485" s="160"/>
      <c r="U1485" s="161"/>
      <c r="V1485" s="161"/>
      <c r="W1485" s="161"/>
      <c r="X1485" s="161"/>
      <c r="Y1485" s="161"/>
      <c r="Z1485" s="161"/>
      <c r="AA1485" s="161"/>
      <c r="AB1485" s="161"/>
      <c r="AC1485" s="161"/>
      <c r="AD1485" s="161"/>
    </row>
    <row r="1486" spans="1:30" s="157" customFormat="1" ht="24.95" customHeight="1">
      <c r="A1486" s="257"/>
      <c r="B1486" s="258"/>
      <c r="C1486" s="161"/>
      <c r="D1486" s="155"/>
      <c r="E1486" s="258"/>
      <c r="F1486" s="161"/>
      <c r="G1486" s="161"/>
      <c r="Q1486" s="159"/>
      <c r="R1486" s="160"/>
      <c r="S1486" s="160"/>
      <c r="T1486" s="160"/>
      <c r="U1486" s="161"/>
      <c r="V1486" s="161"/>
      <c r="W1486" s="161"/>
      <c r="X1486" s="161"/>
      <c r="Y1486" s="161"/>
      <c r="Z1486" s="161"/>
      <c r="AA1486" s="161"/>
      <c r="AB1486" s="161"/>
      <c r="AC1486" s="161"/>
      <c r="AD1486" s="161"/>
    </row>
    <row r="1487" spans="1:30" s="157" customFormat="1" ht="24.95" customHeight="1">
      <c r="A1487" s="257"/>
      <c r="B1487" s="258"/>
      <c r="C1487" s="161"/>
      <c r="D1487" s="155"/>
      <c r="E1487" s="258"/>
      <c r="F1487" s="161"/>
      <c r="G1487" s="161"/>
      <c r="Q1487" s="159"/>
      <c r="R1487" s="160"/>
      <c r="S1487" s="160"/>
      <c r="T1487" s="160"/>
      <c r="U1487" s="161"/>
      <c r="V1487" s="161"/>
      <c r="W1487" s="161"/>
      <c r="X1487" s="161"/>
      <c r="Y1487" s="161"/>
      <c r="Z1487" s="161"/>
      <c r="AA1487" s="161"/>
      <c r="AB1487" s="161"/>
      <c r="AC1487" s="161"/>
      <c r="AD1487" s="161"/>
    </row>
    <row r="1488" spans="1:30" s="157" customFormat="1" ht="24.95" customHeight="1">
      <c r="A1488" s="257"/>
      <c r="B1488" s="258"/>
      <c r="C1488" s="161"/>
      <c r="D1488" s="155"/>
      <c r="E1488" s="258"/>
      <c r="F1488" s="161"/>
      <c r="G1488" s="161"/>
      <c r="Q1488" s="159"/>
      <c r="R1488" s="160"/>
      <c r="S1488" s="160"/>
      <c r="T1488" s="160"/>
      <c r="U1488" s="161"/>
      <c r="V1488" s="161"/>
      <c r="W1488" s="161"/>
      <c r="X1488" s="161"/>
      <c r="Y1488" s="161"/>
      <c r="Z1488" s="161"/>
      <c r="AA1488" s="161"/>
      <c r="AB1488" s="161"/>
      <c r="AC1488" s="161"/>
      <c r="AD1488" s="161"/>
    </row>
    <row r="1489" spans="1:30" s="157" customFormat="1" ht="24.95" customHeight="1">
      <c r="A1489" s="257"/>
      <c r="B1489" s="258"/>
      <c r="C1489" s="161"/>
      <c r="D1489" s="155"/>
      <c r="E1489" s="258"/>
      <c r="F1489" s="161"/>
      <c r="G1489" s="161"/>
      <c r="Q1489" s="159"/>
      <c r="R1489" s="160"/>
      <c r="S1489" s="160"/>
      <c r="T1489" s="160"/>
      <c r="U1489" s="161"/>
      <c r="V1489" s="161"/>
      <c r="W1489" s="161"/>
      <c r="X1489" s="161"/>
      <c r="Y1489" s="161"/>
      <c r="Z1489" s="161"/>
      <c r="AA1489" s="161"/>
      <c r="AB1489" s="161"/>
      <c r="AC1489" s="161"/>
      <c r="AD1489" s="161"/>
    </row>
    <row r="1490" spans="1:30" s="157" customFormat="1" ht="24.95" customHeight="1">
      <c r="A1490" s="257"/>
      <c r="B1490" s="258"/>
      <c r="C1490" s="161"/>
      <c r="D1490" s="155"/>
      <c r="E1490" s="258"/>
      <c r="F1490" s="161"/>
      <c r="G1490" s="161"/>
      <c r="Q1490" s="159"/>
      <c r="R1490" s="160"/>
      <c r="S1490" s="160"/>
      <c r="T1490" s="160"/>
      <c r="U1490" s="161"/>
      <c r="V1490" s="161"/>
      <c r="W1490" s="161"/>
      <c r="X1490" s="161"/>
      <c r="Y1490" s="161"/>
      <c r="Z1490" s="161"/>
      <c r="AA1490" s="161"/>
      <c r="AB1490" s="161"/>
      <c r="AC1490" s="161"/>
      <c r="AD1490" s="161"/>
    </row>
    <row r="1491" spans="1:30" s="157" customFormat="1" ht="24.95" customHeight="1">
      <c r="A1491" s="257"/>
      <c r="B1491" s="258"/>
      <c r="C1491" s="161"/>
      <c r="D1491" s="155"/>
      <c r="E1491" s="258"/>
      <c r="F1491" s="161"/>
      <c r="G1491" s="161"/>
      <c r="Q1491" s="159"/>
      <c r="R1491" s="160"/>
      <c r="S1491" s="160"/>
      <c r="T1491" s="160"/>
      <c r="U1491" s="161"/>
      <c r="V1491" s="161"/>
      <c r="W1491" s="161"/>
      <c r="X1491" s="161"/>
      <c r="Y1491" s="161"/>
      <c r="Z1491" s="161"/>
      <c r="AA1491" s="161"/>
      <c r="AB1491" s="161"/>
      <c r="AC1491" s="161"/>
      <c r="AD1491" s="161"/>
    </row>
    <row r="1492" spans="1:30" s="157" customFormat="1" ht="24.95" customHeight="1">
      <c r="A1492" s="257"/>
      <c r="B1492" s="258"/>
      <c r="C1492" s="161"/>
      <c r="D1492" s="155"/>
      <c r="E1492" s="258"/>
      <c r="F1492" s="161"/>
      <c r="G1492" s="161"/>
      <c r="Q1492" s="159"/>
      <c r="R1492" s="160"/>
      <c r="S1492" s="160"/>
      <c r="T1492" s="160"/>
      <c r="U1492" s="161"/>
      <c r="V1492" s="161"/>
      <c r="W1492" s="161"/>
      <c r="X1492" s="161"/>
      <c r="Y1492" s="161"/>
      <c r="Z1492" s="161"/>
      <c r="AA1492" s="161"/>
      <c r="AB1492" s="161"/>
      <c r="AC1492" s="161"/>
      <c r="AD1492" s="161"/>
    </row>
    <row r="1493" spans="1:30" s="157" customFormat="1" ht="24.95" customHeight="1">
      <c r="A1493" s="257"/>
      <c r="B1493" s="258"/>
      <c r="C1493" s="161"/>
      <c r="D1493" s="155"/>
      <c r="E1493" s="258"/>
      <c r="F1493" s="161"/>
      <c r="G1493" s="161"/>
      <c r="Q1493" s="159"/>
      <c r="R1493" s="160"/>
      <c r="S1493" s="160"/>
      <c r="T1493" s="160"/>
      <c r="U1493" s="161"/>
      <c r="V1493" s="161"/>
      <c r="W1493" s="161"/>
      <c r="X1493" s="161"/>
      <c r="Y1493" s="161"/>
      <c r="Z1493" s="161"/>
      <c r="AA1493" s="161"/>
      <c r="AB1493" s="161"/>
      <c r="AC1493" s="161"/>
      <c r="AD1493" s="161"/>
    </row>
    <row r="1494" spans="1:30" s="157" customFormat="1" ht="24.95" customHeight="1">
      <c r="A1494" s="257"/>
      <c r="B1494" s="258"/>
      <c r="C1494" s="161"/>
      <c r="D1494" s="155"/>
      <c r="E1494" s="258"/>
      <c r="F1494" s="161"/>
      <c r="G1494" s="161"/>
      <c r="Q1494" s="159"/>
      <c r="R1494" s="160"/>
      <c r="S1494" s="160"/>
      <c r="T1494" s="160"/>
      <c r="U1494" s="161"/>
      <c r="V1494" s="161"/>
      <c r="W1494" s="161"/>
      <c r="X1494" s="161"/>
      <c r="Y1494" s="161"/>
      <c r="Z1494" s="161"/>
      <c r="AA1494" s="161"/>
      <c r="AB1494" s="161"/>
      <c r="AC1494" s="161"/>
      <c r="AD1494" s="161"/>
    </row>
    <row r="1495" spans="1:30" s="157" customFormat="1" ht="24.95" customHeight="1">
      <c r="A1495" s="257"/>
      <c r="B1495" s="258"/>
      <c r="C1495" s="161"/>
      <c r="D1495" s="155"/>
      <c r="E1495" s="258"/>
      <c r="F1495" s="161"/>
      <c r="G1495" s="161"/>
      <c r="Q1495" s="159"/>
      <c r="R1495" s="160"/>
      <c r="S1495" s="160"/>
      <c r="T1495" s="160"/>
      <c r="U1495" s="161"/>
      <c r="V1495" s="161"/>
      <c r="W1495" s="161"/>
      <c r="X1495" s="161"/>
      <c r="Y1495" s="161"/>
      <c r="Z1495" s="161"/>
      <c r="AA1495" s="161"/>
      <c r="AB1495" s="161"/>
      <c r="AC1495" s="161"/>
      <c r="AD1495" s="161"/>
    </row>
    <row r="1496" spans="1:30" s="157" customFormat="1" ht="24.95" customHeight="1">
      <c r="A1496" s="257"/>
      <c r="B1496" s="258"/>
      <c r="C1496" s="161"/>
      <c r="D1496" s="155"/>
      <c r="E1496" s="258"/>
      <c r="F1496" s="161"/>
      <c r="G1496" s="161"/>
      <c r="Q1496" s="159"/>
      <c r="R1496" s="160"/>
      <c r="S1496" s="160"/>
      <c r="T1496" s="160"/>
      <c r="U1496" s="161"/>
      <c r="V1496" s="161"/>
      <c r="W1496" s="161"/>
      <c r="X1496" s="161"/>
      <c r="Y1496" s="161"/>
      <c r="Z1496" s="161"/>
      <c r="AA1496" s="161"/>
      <c r="AB1496" s="161"/>
      <c r="AC1496" s="161"/>
      <c r="AD1496" s="161"/>
    </row>
    <row r="1497" spans="1:30" s="157" customFormat="1" ht="24.95" customHeight="1">
      <c r="A1497" s="257"/>
      <c r="B1497" s="258"/>
      <c r="C1497" s="161"/>
      <c r="D1497" s="155"/>
      <c r="E1497" s="258"/>
      <c r="F1497" s="161"/>
      <c r="G1497" s="161"/>
      <c r="Q1497" s="159"/>
      <c r="R1497" s="160"/>
      <c r="S1497" s="160"/>
      <c r="T1497" s="160"/>
      <c r="U1497" s="161"/>
      <c r="V1497" s="161"/>
      <c r="W1497" s="161"/>
      <c r="X1497" s="161"/>
      <c r="Y1497" s="161"/>
      <c r="Z1497" s="161"/>
      <c r="AA1497" s="161"/>
      <c r="AB1497" s="161"/>
      <c r="AC1497" s="161"/>
      <c r="AD1497" s="161"/>
    </row>
    <row r="1498" spans="1:30" s="157" customFormat="1" ht="24.95" customHeight="1">
      <c r="A1498" s="257"/>
      <c r="B1498" s="258"/>
      <c r="C1498" s="161"/>
      <c r="D1498" s="155"/>
      <c r="E1498" s="258"/>
      <c r="F1498" s="161"/>
      <c r="G1498" s="161"/>
      <c r="Q1498" s="159"/>
      <c r="R1498" s="160"/>
      <c r="S1498" s="160"/>
      <c r="T1498" s="160"/>
      <c r="U1498" s="161"/>
      <c r="V1498" s="161"/>
      <c r="W1498" s="161"/>
      <c r="X1498" s="161"/>
      <c r="Y1498" s="161"/>
      <c r="Z1498" s="161"/>
      <c r="AA1498" s="161"/>
      <c r="AB1498" s="161"/>
      <c r="AC1498" s="161"/>
      <c r="AD1498" s="161"/>
    </row>
    <row r="1499" spans="1:30" s="157" customFormat="1" ht="24.95" customHeight="1">
      <c r="A1499" s="257"/>
      <c r="B1499" s="258"/>
      <c r="C1499" s="161"/>
      <c r="D1499" s="155"/>
      <c r="E1499" s="258"/>
      <c r="F1499" s="161"/>
      <c r="G1499" s="161"/>
      <c r="Q1499" s="159"/>
      <c r="R1499" s="160"/>
      <c r="S1499" s="160"/>
      <c r="T1499" s="160"/>
      <c r="U1499" s="161"/>
      <c r="V1499" s="161"/>
      <c r="W1499" s="161"/>
      <c r="X1499" s="161"/>
      <c r="Y1499" s="161"/>
      <c r="Z1499" s="161"/>
      <c r="AA1499" s="161"/>
      <c r="AB1499" s="161"/>
      <c r="AC1499" s="161"/>
      <c r="AD1499" s="161"/>
    </row>
    <row r="1500" spans="1:30" s="157" customFormat="1" ht="24.95" customHeight="1">
      <c r="A1500" s="257"/>
      <c r="B1500" s="258"/>
      <c r="C1500" s="161"/>
      <c r="D1500" s="155"/>
      <c r="E1500" s="258"/>
      <c r="F1500" s="161"/>
      <c r="G1500" s="161"/>
      <c r="Q1500" s="159"/>
      <c r="R1500" s="160"/>
      <c r="S1500" s="160"/>
      <c r="T1500" s="160"/>
      <c r="U1500" s="161"/>
      <c r="V1500" s="161"/>
      <c r="W1500" s="161"/>
      <c r="X1500" s="161"/>
      <c r="Y1500" s="161"/>
      <c r="Z1500" s="161"/>
      <c r="AA1500" s="161"/>
      <c r="AB1500" s="161"/>
      <c r="AC1500" s="161"/>
      <c r="AD1500" s="161"/>
    </row>
    <row r="1501" spans="1:30" s="157" customFormat="1" ht="24.95" customHeight="1">
      <c r="A1501" s="257"/>
      <c r="B1501" s="258"/>
      <c r="C1501" s="161"/>
      <c r="D1501" s="155"/>
      <c r="E1501" s="258"/>
      <c r="F1501" s="161"/>
      <c r="G1501" s="161"/>
      <c r="Q1501" s="159"/>
      <c r="R1501" s="160"/>
      <c r="S1501" s="160"/>
      <c r="T1501" s="160"/>
      <c r="U1501" s="161"/>
      <c r="V1501" s="161"/>
      <c r="W1501" s="161"/>
      <c r="X1501" s="161"/>
      <c r="Y1501" s="161"/>
      <c r="Z1501" s="161"/>
      <c r="AA1501" s="161"/>
      <c r="AB1501" s="161"/>
      <c r="AC1501" s="161"/>
      <c r="AD1501" s="161"/>
    </row>
    <row r="1502" spans="1:30" s="157" customFormat="1" ht="24.95" customHeight="1">
      <c r="A1502" s="257"/>
      <c r="B1502" s="258"/>
      <c r="C1502" s="161"/>
      <c r="D1502" s="155"/>
      <c r="E1502" s="258"/>
      <c r="F1502" s="161"/>
      <c r="G1502" s="161"/>
      <c r="Q1502" s="159"/>
      <c r="R1502" s="160"/>
      <c r="S1502" s="160"/>
      <c r="T1502" s="160"/>
      <c r="U1502" s="161"/>
      <c r="V1502" s="161"/>
      <c r="W1502" s="161"/>
      <c r="X1502" s="161"/>
      <c r="Y1502" s="161"/>
      <c r="Z1502" s="161"/>
      <c r="AA1502" s="161"/>
      <c r="AB1502" s="161"/>
      <c r="AC1502" s="161"/>
      <c r="AD1502" s="161"/>
    </row>
    <row r="1503" spans="1:30" s="157" customFormat="1" ht="24.95" customHeight="1">
      <c r="A1503" s="257"/>
      <c r="B1503" s="258"/>
      <c r="C1503" s="161"/>
      <c r="D1503" s="155"/>
      <c r="E1503" s="258"/>
      <c r="F1503" s="161"/>
      <c r="G1503" s="161"/>
      <c r="Q1503" s="159"/>
      <c r="R1503" s="160"/>
      <c r="S1503" s="160"/>
      <c r="T1503" s="160"/>
      <c r="U1503" s="161"/>
      <c r="V1503" s="161"/>
      <c r="W1503" s="161"/>
      <c r="X1503" s="161"/>
      <c r="Y1503" s="161"/>
      <c r="Z1503" s="161"/>
      <c r="AA1503" s="161"/>
      <c r="AB1503" s="161"/>
      <c r="AC1503" s="161"/>
      <c r="AD1503" s="161"/>
    </row>
    <row r="1504" spans="1:30" s="157" customFormat="1" ht="24.95" customHeight="1">
      <c r="A1504" s="257"/>
      <c r="B1504" s="258"/>
      <c r="C1504" s="161"/>
      <c r="D1504" s="155"/>
      <c r="E1504" s="258"/>
      <c r="F1504" s="161"/>
      <c r="G1504" s="161"/>
      <c r="Q1504" s="159"/>
      <c r="R1504" s="160"/>
      <c r="S1504" s="160"/>
      <c r="T1504" s="160"/>
      <c r="U1504" s="161"/>
      <c r="V1504" s="161"/>
      <c r="W1504" s="161"/>
      <c r="X1504" s="161"/>
      <c r="Y1504" s="161"/>
      <c r="Z1504" s="161"/>
      <c r="AA1504" s="161"/>
      <c r="AB1504" s="161"/>
      <c r="AC1504" s="161"/>
      <c r="AD1504" s="161"/>
    </row>
    <row r="1505" spans="1:30" s="157" customFormat="1" ht="24.95" customHeight="1">
      <c r="A1505" s="257"/>
      <c r="B1505" s="258"/>
      <c r="C1505" s="161"/>
      <c r="D1505" s="155"/>
      <c r="E1505" s="258"/>
      <c r="F1505" s="161"/>
      <c r="G1505" s="161"/>
      <c r="Q1505" s="159"/>
      <c r="R1505" s="160"/>
      <c r="S1505" s="160"/>
      <c r="T1505" s="160"/>
      <c r="U1505" s="161"/>
      <c r="V1505" s="161"/>
      <c r="W1505" s="161"/>
      <c r="X1505" s="161"/>
      <c r="Y1505" s="161"/>
      <c r="Z1505" s="161"/>
      <c r="AA1505" s="161"/>
      <c r="AB1505" s="161"/>
      <c r="AC1505" s="161"/>
      <c r="AD1505" s="161"/>
    </row>
    <row r="1506" spans="1:30" s="157" customFormat="1" ht="24.95" customHeight="1">
      <c r="A1506" s="257"/>
      <c r="B1506" s="258"/>
      <c r="C1506" s="161"/>
      <c r="D1506" s="155"/>
      <c r="E1506" s="258"/>
      <c r="F1506" s="161"/>
      <c r="G1506" s="161"/>
      <c r="Q1506" s="159"/>
      <c r="R1506" s="160"/>
      <c r="S1506" s="160"/>
      <c r="T1506" s="160"/>
      <c r="U1506" s="161"/>
      <c r="V1506" s="161"/>
      <c r="W1506" s="161"/>
      <c r="X1506" s="161"/>
      <c r="Y1506" s="161"/>
      <c r="Z1506" s="161"/>
      <c r="AA1506" s="161"/>
      <c r="AB1506" s="161"/>
      <c r="AC1506" s="161"/>
      <c r="AD1506" s="161"/>
    </row>
    <row r="1507" spans="1:30" s="157" customFormat="1" ht="24.95" customHeight="1">
      <c r="A1507" s="257"/>
      <c r="B1507" s="258"/>
      <c r="C1507" s="161"/>
      <c r="D1507" s="155"/>
      <c r="E1507" s="258"/>
      <c r="F1507" s="161"/>
      <c r="G1507" s="161"/>
      <c r="Q1507" s="159"/>
      <c r="R1507" s="160"/>
      <c r="S1507" s="160"/>
      <c r="T1507" s="160"/>
      <c r="U1507" s="161"/>
      <c r="V1507" s="161"/>
      <c r="W1507" s="161"/>
      <c r="X1507" s="161"/>
      <c r="Y1507" s="161"/>
      <c r="Z1507" s="161"/>
      <c r="AA1507" s="161"/>
      <c r="AB1507" s="161"/>
      <c r="AC1507" s="161"/>
      <c r="AD1507" s="161"/>
    </row>
    <row r="1508" spans="1:30" s="157" customFormat="1" ht="24.95" customHeight="1">
      <c r="A1508" s="257"/>
      <c r="B1508" s="258"/>
      <c r="C1508" s="161"/>
      <c r="D1508" s="155"/>
      <c r="E1508" s="258"/>
      <c r="F1508" s="161"/>
      <c r="G1508" s="161"/>
      <c r="Q1508" s="159"/>
      <c r="R1508" s="160"/>
      <c r="S1508" s="160"/>
      <c r="T1508" s="160"/>
      <c r="U1508" s="161"/>
      <c r="V1508" s="161"/>
      <c r="W1508" s="161"/>
      <c r="X1508" s="161"/>
      <c r="Y1508" s="161"/>
      <c r="Z1508" s="161"/>
      <c r="AA1508" s="161"/>
      <c r="AB1508" s="161"/>
      <c r="AC1508" s="161"/>
      <c r="AD1508" s="161"/>
    </row>
    <row r="1509" spans="1:30" s="157" customFormat="1" ht="24.95" customHeight="1">
      <c r="A1509" s="257"/>
      <c r="B1509" s="258"/>
      <c r="C1509" s="161"/>
      <c r="D1509" s="155"/>
      <c r="E1509" s="258"/>
      <c r="F1509" s="161"/>
      <c r="G1509" s="161"/>
      <c r="Q1509" s="159"/>
      <c r="R1509" s="160"/>
      <c r="S1509" s="160"/>
      <c r="T1509" s="160"/>
      <c r="U1509" s="161"/>
      <c r="V1509" s="161"/>
      <c r="W1509" s="161"/>
      <c r="X1509" s="161"/>
      <c r="Y1509" s="161"/>
      <c r="Z1509" s="161"/>
      <c r="AA1509" s="161"/>
      <c r="AB1509" s="161"/>
      <c r="AC1509" s="161"/>
      <c r="AD1509" s="161"/>
    </row>
    <row r="1510" spans="1:30" s="157" customFormat="1" ht="24.95" customHeight="1">
      <c r="A1510" s="257"/>
      <c r="B1510" s="258"/>
      <c r="C1510" s="161"/>
      <c r="D1510" s="155"/>
      <c r="E1510" s="258"/>
      <c r="F1510" s="161"/>
      <c r="G1510" s="161"/>
      <c r="Q1510" s="159"/>
      <c r="R1510" s="160"/>
      <c r="S1510" s="160"/>
      <c r="T1510" s="160"/>
      <c r="U1510" s="161"/>
      <c r="V1510" s="161"/>
      <c r="W1510" s="161"/>
      <c r="X1510" s="161"/>
      <c r="Y1510" s="161"/>
      <c r="Z1510" s="161"/>
      <c r="AA1510" s="161"/>
      <c r="AB1510" s="161"/>
      <c r="AC1510" s="161"/>
      <c r="AD1510" s="161"/>
    </row>
    <row r="1511" spans="1:30" s="157" customFormat="1" ht="24.95" customHeight="1">
      <c r="A1511" s="257"/>
      <c r="B1511" s="258"/>
      <c r="C1511" s="161"/>
      <c r="D1511" s="155"/>
      <c r="E1511" s="258"/>
      <c r="F1511" s="161"/>
      <c r="G1511" s="161"/>
      <c r="Q1511" s="159"/>
      <c r="R1511" s="160"/>
      <c r="S1511" s="160"/>
      <c r="T1511" s="160"/>
      <c r="U1511" s="161"/>
      <c r="V1511" s="161"/>
      <c r="W1511" s="161"/>
      <c r="X1511" s="161"/>
      <c r="Y1511" s="161"/>
      <c r="Z1511" s="161"/>
      <c r="AA1511" s="161"/>
      <c r="AB1511" s="161"/>
      <c r="AC1511" s="161"/>
      <c r="AD1511" s="161"/>
    </row>
    <row r="1512" spans="1:30" s="157" customFormat="1" ht="24.95" customHeight="1">
      <c r="A1512" s="257"/>
      <c r="B1512" s="258"/>
      <c r="C1512" s="161"/>
      <c r="D1512" s="155"/>
      <c r="E1512" s="258"/>
      <c r="F1512" s="161"/>
      <c r="G1512" s="161"/>
      <c r="Q1512" s="159"/>
      <c r="R1512" s="160"/>
      <c r="S1512" s="160"/>
      <c r="T1512" s="160"/>
      <c r="U1512" s="161"/>
      <c r="V1512" s="161"/>
      <c r="W1512" s="161"/>
      <c r="X1512" s="161"/>
      <c r="Y1512" s="161"/>
      <c r="Z1512" s="161"/>
      <c r="AA1512" s="161"/>
      <c r="AB1512" s="161"/>
      <c r="AC1512" s="161"/>
      <c r="AD1512" s="161"/>
    </row>
    <row r="1513" spans="1:30" s="157" customFormat="1" ht="24.95" customHeight="1">
      <c r="A1513" s="257"/>
      <c r="B1513" s="258"/>
      <c r="C1513" s="161"/>
      <c r="D1513" s="155"/>
      <c r="E1513" s="258"/>
      <c r="F1513" s="161"/>
      <c r="G1513" s="161"/>
      <c r="Q1513" s="159"/>
      <c r="R1513" s="160"/>
      <c r="S1513" s="160"/>
      <c r="T1513" s="160"/>
      <c r="U1513" s="161"/>
      <c r="V1513" s="161"/>
      <c r="W1513" s="161"/>
      <c r="X1513" s="161"/>
      <c r="Y1513" s="161"/>
      <c r="Z1513" s="161"/>
      <c r="AA1513" s="161"/>
      <c r="AB1513" s="161"/>
      <c r="AC1513" s="161"/>
      <c r="AD1513" s="161"/>
    </row>
    <row r="1514" spans="1:30" s="157" customFormat="1" ht="24.95" customHeight="1">
      <c r="A1514" s="257"/>
      <c r="B1514" s="258"/>
      <c r="C1514" s="161"/>
      <c r="D1514" s="155"/>
      <c r="E1514" s="258"/>
      <c r="F1514" s="161"/>
      <c r="G1514" s="161"/>
      <c r="Q1514" s="159"/>
      <c r="R1514" s="160"/>
      <c r="S1514" s="160"/>
      <c r="T1514" s="160"/>
      <c r="U1514" s="161"/>
      <c r="V1514" s="161"/>
      <c r="W1514" s="161"/>
      <c r="X1514" s="161"/>
      <c r="Y1514" s="161"/>
      <c r="Z1514" s="161"/>
      <c r="AA1514" s="161"/>
      <c r="AB1514" s="161"/>
      <c r="AC1514" s="161"/>
      <c r="AD1514" s="161"/>
    </row>
    <row r="1515" spans="1:30" s="157" customFormat="1" ht="24.95" customHeight="1">
      <c r="A1515" s="257"/>
      <c r="B1515" s="258"/>
      <c r="C1515" s="161"/>
      <c r="D1515" s="155"/>
      <c r="E1515" s="258"/>
      <c r="F1515" s="161"/>
      <c r="G1515" s="161"/>
      <c r="Q1515" s="159"/>
      <c r="R1515" s="160"/>
      <c r="S1515" s="160"/>
      <c r="T1515" s="160"/>
      <c r="U1515" s="161"/>
      <c r="V1515" s="161"/>
      <c r="W1515" s="161"/>
      <c r="X1515" s="161"/>
      <c r="Y1515" s="161"/>
      <c r="Z1515" s="161"/>
      <c r="AA1515" s="161"/>
      <c r="AB1515" s="161"/>
      <c r="AC1515" s="161"/>
      <c r="AD1515" s="161"/>
    </row>
    <row r="1516" spans="1:30" s="157" customFormat="1" ht="24.95" customHeight="1">
      <c r="A1516" s="257"/>
      <c r="B1516" s="258"/>
      <c r="C1516" s="161"/>
      <c r="D1516" s="155"/>
      <c r="E1516" s="258"/>
      <c r="F1516" s="161"/>
      <c r="G1516" s="161"/>
      <c r="Q1516" s="159"/>
      <c r="R1516" s="160"/>
      <c r="S1516" s="160"/>
      <c r="T1516" s="160"/>
      <c r="U1516" s="161"/>
      <c r="V1516" s="161"/>
      <c r="W1516" s="161"/>
      <c r="X1516" s="161"/>
      <c r="Y1516" s="161"/>
      <c r="Z1516" s="161"/>
      <c r="AA1516" s="161"/>
      <c r="AB1516" s="161"/>
      <c r="AC1516" s="161"/>
      <c r="AD1516" s="161"/>
    </row>
    <row r="1517" spans="1:30" s="157" customFormat="1" ht="24.95" customHeight="1">
      <c r="A1517" s="257"/>
      <c r="B1517" s="258"/>
      <c r="C1517" s="161"/>
      <c r="D1517" s="155"/>
      <c r="E1517" s="258"/>
      <c r="F1517" s="161"/>
      <c r="G1517" s="161"/>
      <c r="Q1517" s="159"/>
      <c r="R1517" s="160"/>
      <c r="S1517" s="160"/>
      <c r="T1517" s="160"/>
      <c r="U1517" s="161"/>
      <c r="V1517" s="161"/>
      <c r="W1517" s="161"/>
      <c r="X1517" s="161"/>
      <c r="Y1517" s="161"/>
      <c r="Z1517" s="161"/>
      <c r="AA1517" s="161"/>
      <c r="AB1517" s="161"/>
      <c r="AC1517" s="161"/>
      <c r="AD1517" s="161"/>
    </row>
    <row r="1518" spans="1:30" s="157" customFormat="1" ht="24.95" customHeight="1">
      <c r="A1518" s="257"/>
      <c r="B1518" s="258"/>
      <c r="C1518" s="161"/>
      <c r="D1518" s="155"/>
      <c r="E1518" s="258"/>
      <c r="F1518" s="161"/>
      <c r="G1518" s="161"/>
      <c r="Q1518" s="159"/>
      <c r="R1518" s="160"/>
      <c r="S1518" s="160"/>
      <c r="T1518" s="160"/>
      <c r="U1518" s="161"/>
      <c r="V1518" s="161"/>
      <c r="W1518" s="161"/>
      <c r="X1518" s="161"/>
      <c r="Y1518" s="161"/>
      <c r="Z1518" s="161"/>
      <c r="AA1518" s="161"/>
      <c r="AB1518" s="161"/>
      <c r="AC1518" s="161"/>
      <c r="AD1518" s="161"/>
    </row>
    <row r="1519" spans="1:30" s="157" customFormat="1" ht="24.95" customHeight="1">
      <c r="A1519" s="257"/>
      <c r="B1519" s="258"/>
      <c r="C1519" s="161"/>
      <c r="D1519" s="155"/>
      <c r="E1519" s="258"/>
      <c r="F1519" s="161"/>
      <c r="G1519" s="161"/>
      <c r="Q1519" s="159"/>
      <c r="R1519" s="160"/>
      <c r="S1519" s="160"/>
      <c r="T1519" s="160"/>
      <c r="U1519" s="161"/>
      <c r="V1519" s="161"/>
      <c r="W1519" s="161"/>
      <c r="X1519" s="161"/>
      <c r="Y1519" s="161"/>
      <c r="Z1519" s="161"/>
      <c r="AA1519" s="161"/>
      <c r="AB1519" s="161"/>
      <c r="AC1519" s="161"/>
      <c r="AD1519" s="161"/>
    </row>
    <row r="1520" spans="1:30" s="157" customFormat="1" ht="24.95" customHeight="1">
      <c r="A1520" s="257"/>
      <c r="B1520" s="258"/>
      <c r="C1520" s="161"/>
      <c r="D1520" s="155"/>
      <c r="E1520" s="258"/>
      <c r="F1520" s="161"/>
      <c r="G1520" s="161"/>
      <c r="Q1520" s="159"/>
      <c r="R1520" s="160"/>
      <c r="S1520" s="160"/>
      <c r="T1520" s="160"/>
      <c r="U1520" s="161"/>
      <c r="V1520" s="161"/>
      <c r="W1520" s="161"/>
      <c r="X1520" s="161"/>
      <c r="Y1520" s="161"/>
      <c r="Z1520" s="161"/>
      <c r="AA1520" s="161"/>
      <c r="AB1520" s="161"/>
      <c r="AC1520" s="161"/>
      <c r="AD1520" s="161"/>
    </row>
    <row r="1521" spans="1:30" s="157" customFormat="1" ht="24.95" customHeight="1">
      <c r="A1521" s="257"/>
      <c r="B1521" s="258"/>
      <c r="C1521" s="161"/>
      <c r="D1521" s="155"/>
      <c r="E1521" s="258"/>
      <c r="F1521" s="161"/>
      <c r="G1521" s="161"/>
      <c r="Q1521" s="159"/>
      <c r="R1521" s="160"/>
      <c r="S1521" s="160"/>
      <c r="T1521" s="160"/>
      <c r="U1521" s="161"/>
      <c r="V1521" s="161"/>
      <c r="W1521" s="161"/>
      <c r="X1521" s="161"/>
      <c r="Y1521" s="161"/>
      <c r="Z1521" s="161"/>
      <c r="AA1521" s="161"/>
      <c r="AB1521" s="161"/>
      <c r="AC1521" s="161"/>
      <c r="AD1521" s="161"/>
    </row>
    <row r="1522" spans="1:30" s="157" customFormat="1" ht="24.95" customHeight="1">
      <c r="A1522" s="257"/>
      <c r="B1522" s="258"/>
      <c r="C1522" s="161"/>
      <c r="D1522" s="155"/>
      <c r="E1522" s="258"/>
      <c r="F1522" s="161"/>
      <c r="G1522" s="161"/>
      <c r="Q1522" s="159"/>
      <c r="R1522" s="160"/>
      <c r="S1522" s="160"/>
      <c r="T1522" s="160"/>
      <c r="U1522" s="161"/>
      <c r="V1522" s="161"/>
      <c r="W1522" s="161"/>
      <c r="X1522" s="161"/>
      <c r="Y1522" s="161"/>
      <c r="Z1522" s="161"/>
      <c r="AA1522" s="161"/>
      <c r="AB1522" s="161"/>
      <c r="AC1522" s="161"/>
      <c r="AD1522" s="161"/>
    </row>
    <row r="1523" spans="1:30" s="157" customFormat="1" ht="24.95" customHeight="1">
      <c r="A1523" s="257"/>
      <c r="B1523" s="258"/>
      <c r="C1523" s="161"/>
      <c r="D1523" s="155"/>
      <c r="E1523" s="258"/>
      <c r="F1523" s="161"/>
      <c r="G1523" s="161"/>
      <c r="Q1523" s="159"/>
      <c r="R1523" s="160"/>
      <c r="S1523" s="160"/>
      <c r="T1523" s="160"/>
      <c r="U1523" s="161"/>
      <c r="V1523" s="161"/>
      <c r="W1523" s="161"/>
      <c r="X1523" s="161"/>
      <c r="Y1523" s="161"/>
      <c r="Z1523" s="161"/>
      <c r="AA1523" s="161"/>
      <c r="AB1523" s="161"/>
      <c r="AC1523" s="161"/>
      <c r="AD1523" s="161"/>
    </row>
    <row r="1524" spans="1:30" s="157" customFormat="1" ht="24.95" customHeight="1">
      <c r="A1524" s="257"/>
      <c r="B1524" s="258"/>
      <c r="C1524" s="161"/>
      <c r="D1524" s="155"/>
      <c r="E1524" s="258"/>
      <c r="F1524" s="161"/>
      <c r="G1524" s="161"/>
      <c r="Q1524" s="159"/>
      <c r="R1524" s="160"/>
      <c r="S1524" s="160"/>
      <c r="T1524" s="160"/>
      <c r="U1524" s="161"/>
      <c r="V1524" s="161"/>
      <c r="W1524" s="161"/>
      <c r="X1524" s="161"/>
      <c r="Y1524" s="161"/>
      <c r="Z1524" s="161"/>
      <c r="AA1524" s="161"/>
      <c r="AB1524" s="161"/>
      <c r="AC1524" s="161"/>
      <c r="AD1524" s="161"/>
    </row>
    <row r="1525" spans="1:30" s="157" customFormat="1" ht="24.95" customHeight="1">
      <c r="A1525" s="257"/>
      <c r="B1525" s="258"/>
      <c r="C1525" s="161"/>
      <c r="D1525" s="155"/>
      <c r="E1525" s="258"/>
      <c r="F1525" s="161"/>
      <c r="G1525" s="161"/>
      <c r="Q1525" s="159"/>
      <c r="R1525" s="160"/>
      <c r="S1525" s="160"/>
      <c r="T1525" s="160"/>
      <c r="U1525" s="161"/>
      <c r="V1525" s="161"/>
      <c r="W1525" s="161"/>
      <c r="X1525" s="161"/>
      <c r="Y1525" s="161"/>
      <c r="Z1525" s="161"/>
      <c r="AA1525" s="161"/>
      <c r="AB1525" s="161"/>
      <c r="AC1525" s="161"/>
      <c r="AD1525" s="161"/>
    </row>
    <row r="1526" spans="1:30" s="157" customFormat="1" ht="24.95" customHeight="1">
      <c r="A1526" s="257"/>
      <c r="B1526" s="258"/>
      <c r="C1526" s="161"/>
      <c r="D1526" s="155"/>
      <c r="E1526" s="258"/>
      <c r="F1526" s="161"/>
      <c r="G1526" s="161"/>
      <c r="Q1526" s="159"/>
      <c r="R1526" s="160"/>
      <c r="S1526" s="160"/>
      <c r="T1526" s="160"/>
      <c r="U1526" s="161"/>
      <c r="V1526" s="161"/>
      <c r="W1526" s="161"/>
      <c r="X1526" s="161"/>
      <c r="Y1526" s="161"/>
      <c r="Z1526" s="161"/>
      <c r="AA1526" s="161"/>
      <c r="AB1526" s="161"/>
      <c r="AC1526" s="161"/>
      <c r="AD1526" s="161"/>
    </row>
    <row r="1527" spans="1:30" s="157" customFormat="1" ht="24.95" customHeight="1">
      <c r="A1527" s="257"/>
      <c r="B1527" s="258"/>
      <c r="C1527" s="161"/>
      <c r="D1527" s="155"/>
      <c r="E1527" s="258"/>
      <c r="F1527" s="161"/>
      <c r="G1527" s="161"/>
      <c r="Q1527" s="159"/>
      <c r="R1527" s="160"/>
      <c r="S1527" s="160"/>
      <c r="T1527" s="160"/>
      <c r="U1527" s="161"/>
      <c r="V1527" s="161"/>
      <c r="W1527" s="161"/>
      <c r="X1527" s="161"/>
      <c r="Y1527" s="161"/>
      <c r="Z1527" s="161"/>
      <c r="AA1527" s="161"/>
      <c r="AB1527" s="161"/>
      <c r="AC1527" s="161"/>
      <c r="AD1527" s="161"/>
    </row>
    <row r="1528" spans="1:30" s="157" customFormat="1" ht="24.95" customHeight="1">
      <c r="A1528" s="257"/>
      <c r="B1528" s="258"/>
      <c r="C1528" s="161"/>
      <c r="D1528" s="155"/>
      <c r="E1528" s="258"/>
      <c r="F1528" s="161"/>
      <c r="G1528" s="161"/>
      <c r="Q1528" s="159"/>
      <c r="R1528" s="160"/>
      <c r="S1528" s="160"/>
      <c r="T1528" s="160"/>
      <c r="U1528" s="161"/>
      <c r="V1528" s="161"/>
      <c r="W1528" s="161"/>
      <c r="X1528" s="161"/>
      <c r="Y1528" s="161"/>
      <c r="Z1528" s="161"/>
      <c r="AA1528" s="161"/>
      <c r="AB1528" s="161"/>
      <c r="AC1528" s="161"/>
      <c r="AD1528" s="161"/>
    </row>
    <row r="1529" spans="1:30" s="157" customFormat="1" ht="24.95" customHeight="1">
      <c r="A1529" s="257"/>
      <c r="B1529" s="258"/>
      <c r="C1529" s="161"/>
      <c r="D1529" s="155"/>
      <c r="E1529" s="258"/>
      <c r="F1529" s="161"/>
      <c r="G1529" s="161"/>
      <c r="Q1529" s="159"/>
      <c r="R1529" s="160"/>
      <c r="S1529" s="160"/>
      <c r="T1529" s="160"/>
      <c r="U1529" s="161"/>
      <c r="V1529" s="161"/>
      <c r="W1529" s="161"/>
      <c r="X1529" s="161"/>
      <c r="Y1529" s="161"/>
      <c r="Z1529" s="161"/>
      <c r="AA1529" s="161"/>
      <c r="AB1529" s="161"/>
      <c r="AC1529" s="161"/>
      <c r="AD1529" s="161"/>
    </row>
    <row r="1530" spans="1:30" s="157" customFormat="1" ht="24.95" customHeight="1">
      <c r="A1530" s="257"/>
      <c r="B1530" s="258"/>
      <c r="C1530" s="161"/>
      <c r="D1530" s="155"/>
      <c r="E1530" s="258"/>
      <c r="F1530" s="161"/>
      <c r="G1530" s="161"/>
      <c r="Q1530" s="159"/>
      <c r="R1530" s="160"/>
      <c r="S1530" s="160"/>
      <c r="T1530" s="160"/>
      <c r="U1530" s="161"/>
      <c r="V1530" s="161"/>
      <c r="W1530" s="161"/>
      <c r="X1530" s="161"/>
      <c r="Y1530" s="161"/>
      <c r="Z1530" s="161"/>
      <c r="AA1530" s="161"/>
      <c r="AB1530" s="161"/>
      <c r="AC1530" s="161"/>
      <c r="AD1530" s="161"/>
    </row>
    <row r="1531" spans="1:30" s="157" customFormat="1" ht="24.95" customHeight="1">
      <c r="A1531" s="257"/>
      <c r="B1531" s="258"/>
      <c r="C1531" s="161"/>
      <c r="D1531" s="155"/>
      <c r="E1531" s="258"/>
      <c r="F1531" s="161"/>
      <c r="G1531" s="161"/>
      <c r="Q1531" s="159"/>
      <c r="R1531" s="160"/>
      <c r="S1531" s="160"/>
      <c r="T1531" s="160"/>
      <c r="U1531" s="161"/>
      <c r="V1531" s="161"/>
      <c r="W1531" s="161"/>
      <c r="X1531" s="161"/>
      <c r="Y1531" s="161"/>
      <c r="Z1531" s="161"/>
      <c r="AA1531" s="161"/>
      <c r="AB1531" s="161"/>
      <c r="AC1531" s="161"/>
      <c r="AD1531" s="161"/>
    </row>
    <row r="1532" spans="1:30" s="157" customFormat="1" ht="24.95" customHeight="1">
      <c r="A1532" s="257"/>
      <c r="B1532" s="258"/>
      <c r="C1532" s="161"/>
      <c r="D1532" s="155"/>
      <c r="E1532" s="258"/>
      <c r="F1532" s="161"/>
      <c r="G1532" s="161"/>
      <c r="Q1532" s="159"/>
      <c r="R1532" s="160"/>
      <c r="S1532" s="160"/>
      <c r="T1532" s="160"/>
      <c r="U1532" s="161"/>
      <c r="V1532" s="161"/>
      <c r="W1532" s="161"/>
      <c r="X1532" s="161"/>
      <c r="Y1532" s="161"/>
      <c r="Z1532" s="161"/>
      <c r="AA1532" s="161"/>
      <c r="AB1532" s="161"/>
      <c r="AC1532" s="161"/>
      <c r="AD1532" s="161"/>
    </row>
    <row r="1533" spans="1:30" s="157" customFormat="1" ht="24.95" customHeight="1">
      <c r="A1533" s="257"/>
      <c r="B1533" s="258"/>
      <c r="C1533" s="161"/>
      <c r="D1533" s="155"/>
      <c r="E1533" s="258"/>
      <c r="F1533" s="161"/>
      <c r="G1533" s="161"/>
      <c r="Q1533" s="159"/>
      <c r="R1533" s="160"/>
      <c r="S1533" s="160"/>
      <c r="T1533" s="160"/>
      <c r="U1533" s="161"/>
      <c r="V1533" s="161"/>
      <c r="W1533" s="161"/>
      <c r="X1533" s="161"/>
      <c r="Y1533" s="161"/>
      <c r="Z1533" s="161"/>
      <c r="AA1533" s="161"/>
      <c r="AB1533" s="161"/>
      <c r="AC1533" s="161"/>
      <c r="AD1533" s="161"/>
    </row>
    <row r="1534" spans="1:30" s="157" customFormat="1" ht="24.95" customHeight="1">
      <c r="A1534" s="257"/>
      <c r="B1534" s="258"/>
      <c r="C1534" s="161"/>
      <c r="D1534" s="155"/>
      <c r="E1534" s="258"/>
      <c r="F1534" s="161"/>
      <c r="G1534" s="161"/>
      <c r="Q1534" s="159"/>
      <c r="R1534" s="160"/>
      <c r="S1534" s="160"/>
      <c r="T1534" s="160"/>
      <c r="U1534" s="161"/>
      <c r="V1534" s="161"/>
      <c r="W1534" s="161"/>
      <c r="X1534" s="161"/>
      <c r="Y1534" s="161"/>
      <c r="Z1534" s="161"/>
      <c r="AA1534" s="161"/>
      <c r="AB1534" s="161"/>
      <c r="AC1534" s="161"/>
      <c r="AD1534" s="161"/>
    </row>
    <row r="1535" spans="1:30" s="157" customFormat="1" ht="24.95" customHeight="1">
      <c r="A1535" s="257"/>
      <c r="B1535" s="258"/>
      <c r="C1535" s="161"/>
      <c r="D1535" s="155"/>
      <c r="E1535" s="258"/>
      <c r="F1535" s="161"/>
      <c r="G1535" s="161"/>
      <c r="Q1535" s="159"/>
      <c r="R1535" s="160"/>
      <c r="S1535" s="160"/>
      <c r="T1535" s="160"/>
      <c r="U1535" s="161"/>
      <c r="V1535" s="161"/>
      <c r="W1535" s="161"/>
      <c r="X1535" s="161"/>
      <c r="Y1535" s="161"/>
      <c r="Z1535" s="161"/>
      <c r="AA1535" s="161"/>
      <c r="AB1535" s="161"/>
      <c r="AC1535" s="161"/>
      <c r="AD1535" s="161"/>
    </row>
    <row r="1536" spans="1:30" s="157" customFormat="1" ht="24.95" customHeight="1">
      <c r="A1536" s="257"/>
      <c r="B1536" s="258"/>
      <c r="C1536" s="161"/>
      <c r="D1536" s="155"/>
      <c r="E1536" s="258"/>
      <c r="F1536" s="161"/>
      <c r="G1536" s="161"/>
      <c r="Q1536" s="159"/>
      <c r="R1536" s="160"/>
      <c r="S1536" s="160"/>
      <c r="T1536" s="160"/>
      <c r="U1536" s="161"/>
      <c r="V1536" s="161"/>
      <c r="W1536" s="161"/>
      <c r="X1536" s="161"/>
      <c r="Y1536" s="161"/>
      <c r="Z1536" s="161"/>
      <c r="AA1536" s="161"/>
      <c r="AB1536" s="161"/>
      <c r="AC1536" s="161"/>
      <c r="AD1536" s="161"/>
    </row>
    <row r="1537" spans="1:30" s="157" customFormat="1" ht="24.95" customHeight="1">
      <c r="A1537" s="257"/>
      <c r="B1537" s="258"/>
      <c r="C1537" s="161"/>
      <c r="D1537" s="155"/>
      <c r="E1537" s="258"/>
      <c r="F1537" s="161"/>
      <c r="G1537" s="161"/>
      <c r="Q1537" s="159"/>
      <c r="R1537" s="160"/>
      <c r="S1537" s="160"/>
      <c r="T1537" s="160"/>
      <c r="U1537" s="161"/>
      <c r="V1537" s="161"/>
      <c r="W1537" s="161"/>
      <c r="X1537" s="161"/>
      <c r="Y1537" s="161"/>
      <c r="Z1537" s="161"/>
      <c r="AA1537" s="161"/>
      <c r="AB1537" s="161"/>
      <c r="AC1537" s="161"/>
      <c r="AD1537" s="161"/>
    </row>
    <row r="1538" spans="1:30" s="157" customFormat="1" ht="24.95" customHeight="1">
      <c r="A1538" s="257"/>
      <c r="B1538" s="258"/>
      <c r="C1538" s="161"/>
      <c r="D1538" s="155"/>
      <c r="E1538" s="258"/>
      <c r="F1538" s="161"/>
      <c r="G1538" s="161"/>
      <c r="Q1538" s="159"/>
      <c r="R1538" s="160"/>
      <c r="S1538" s="160"/>
      <c r="T1538" s="160"/>
      <c r="U1538" s="161"/>
      <c r="V1538" s="161"/>
      <c r="W1538" s="161"/>
      <c r="X1538" s="161"/>
      <c r="Y1538" s="161"/>
      <c r="Z1538" s="161"/>
      <c r="AA1538" s="161"/>
      <c r="AB1538" s="161"/>
      <c r="AC1538" s="161"/>
      <c r="AD1538" s="161"/>
    </row>
    <row r="1539" spans="1:30" s="157" customFormat="1" ht="24.95" customHeight="1">
      <c r="A1539" s="257"/>
      <c r="B1539" s="258"/>
      <c r="C1539" s="161"/>
      <c r="D1539" s="155"/>
      <c r="E1539" s="258"/>
      <c r="F1539" s="161"/>
      <c r="G1539" s="161"/>
      <c r="Q1539" s="159"/>
      <c r="R1539" s="160"/>
      <c r="S1539" s="160"/>
      <c r="T1539" s="160"/>
      <c r="U1539" s="161"/>
      <c r="V1539" s="161"/>
      <c r="W1539" s="161"/>
      <c r="X1539" s="161"/>
      <c r="Y1539" s="161"/>
      <c r="Z1539" s="161"/>
      <c r="AA1539" s="161"/>
      <c r="AB1539" s="161"/>
      <c r="AC1539" s="161"/>
      <c r="AD1539" s="161"/>
    </row>
    <row r="1540" spans="1:30" s="157" customFormat="1" ht="24.95" customHeight="1">
      <c r="A1540" s="257"/>
      <c r="B1540" s="258"/>
      <c r="C1540" s="161"/>
      <c r="D1540" s="155"/>
      <c r="E1540" s="258"/>
      <c r="F1540" s="161"/>
      <c r="G1540" s="161"/>
      <c r="Q1540" s="159"/>
      <c r="R1540" s="160"/>
      <c r="S1540" s="160"/>
      <c r="T1540" s="160"/>
      <c r="U1540" s="161"/>
      <c r="V1540" s="161"/>
      <c r="W1540" s="161"/>
      <c r="X1540" s="161"/>
      <c r="Y1540" s="161"/>
      <c r="Z1540" s="161"/>
      <c r="AA1540" s="161"/>
      <c r="AB1540" s="161"/>
      <c r="AC1540" s="161"/>
      <c r="AD1540" s="161"/>
    </row>
    <row r="1541" spans="1:30" s="157" customFormat="1" ht="24.95" customHeight="1">
      <c r="A1541" s="257"/>
      <c r="B1541" s="258"/>
      <c r="C1541" s="161"/>
      <c r="D1541" s="155"/>
      <c r="E1541" s="258"/>
      <c r="F1541" s="161"/>
      <c r="G1541" s="161"/>
      <c r="Q1541" s="159"/>
      <c r="R1541" s="160"/>
      <c r="S1541" s="160"/>
      <c r="T1541" s="160"/>
      <c r="U1541" s="161"/>
      <c r="V1541" s="161"/>
      <c r="W1541" s="161"/>
      <c r="X1541" s="161"/>
      <c r="Y1541" s="161"/>
      <c r="Z1541" s="161"/>
      <c r="AA1541" s="161"/>
      <c r="AB1541" s="161"/>
      <c r="AC1541" s="161"/>
      <c r="AD1541" s="161"/>
    </row>
    <row r="1542" spans="1:30" s="157" customFormat="1" ht="24.95" customHeight="1">
      <c r="A1542" s="257"/>
      <c r="B1542" s="258"/>
      <c r="C1542" s="161"/>
      <c r="D1542" s="155"/>
      <c r="E1542" s="258"/>
      <c r="F1542" s="161"/>
      <c r="G1542" s="161"/>
      <c r="Q1542" s="159"/>
      <c r="R1542" s="160"/>
      <c r="S1542" s="160"/>
      <c r="T1542" s="160"/>
      <c r="U1542" s="161"/>
      <c r="V1542" s="161"/>
      <c r="W1542" s="161"/>
      <c r="X1542" s="161"/>
      <c r="Y1542" s="161"/>
      <c r="Z1542" s="161"/>
      <c r="AA1542" s="161"/>
      <c r="AB1542" s="161"/>
      <c r="AC1542" s="161"/>
      <c r="AD1542" s="161"/>
    </row>
    <row r="1543" spans="1:30" s="157" customFormat="1" ht="24.95" customHeight="1">
      <c r="A1543" s="257"/>
      <c r="B1543" s="258"/>
      <c r="C1543" s="161"/>
      <c r="D1543" s="155"/>
      <c r="E1543" s="258"/>
      <c r="F1543" s="161"/>
      <c r="G1543" s="161"/>
      <c r="Q1543" s="159"/>
      <c r="R1543" s="160"/>
      <c r="S1543" s="160"/>
      <c r="T1543" s="160"/>
      <c r="U1543" s="161"/>
      <c r="V1543" s="161"/>
      <c r="W1543" s="161"/>
      <c r="X1543" s="161"/>
      <c r="Y1543" s="161"/>
      <c r="Z1543" s="161"/>
      <c r="AA1543" s="161"/>
      <c r="AB1543" s="161"/>
      <c r="AC1543" s="161"/>
      <c r="AD1543" s="161"/>
    </row>
    <row r="1544" spans="1:30" s="157" customFormat="1" ht="24.95" customHeight="1">
      <c r="A1544" s="257"/>
      <c r="B1544" s="258"/>
      <c r="C1544" s="161"/>
      <c r="D1544" s="155"/>
      <c r="E1544" s="258"/>
      <c r="F1544" s="161"/>
      <c r="G1544" s="161"/>
      <c r="Q1544" s="159"/>
      <c r="R1544" s="160"/>
      <c r="S1544" s="160"/>
      <c r="T1544" s="160"/>
      <c r="U1544" s="161"/>
      <c r="V1544" s="161"/>
      <c r="W1544" s="161"/>
      <c r="X1544" s="161"/>
      <c r="Y1544" s="161"/>
      <c r="Z1544" s="161"/>
      <c r="AA1544" s="161"/>
      <c r="AB1544" s="161"/>
      <c r="AC1544" s="161"/>
      <c r="AD1544" s="161"/>
    </row>
    <row r="1545" spans="1:30" s="157" customFormat="1" ht="24.95" customHeight="1">
      <c r="A1545" s="257"/>
      <c r="B1545" s="258"/>
      <c r="C1545" s="161"/>
      <c r="D1545" s="155"/>
      <c r="E1545" s="258"/>
      <c r="F1545" s="161"/>
      <c r="G1545" s="161"/>
      <c r="Q1545" s="159"/>
      <c r="R1545" s="160"/>
      <c r="S1545" s="160"/>
      <c r="T1545" s="160"/>
      <c r="U1545" s="161"/>
      <c r="V1545" s="161"/>
      <c r="W1545" s="161"/>
      <c r="X1545" s="161"/>
      <c r="Y1545" s="161"/>
      <c r="Z1545" s="161"/>
      <c r="AA1545" s="161"/>
      <c r="AB1545" s="161"/>
      <c r="AC1545" s="161"/>
      <c r="AD1545" s="161"/>
    </row>
    <row r="1546" spans="1:30" s="157" customFormat="1" ht="24.95" customHeight="1">
      <c r="A1546" s="257"/>
      <c r="B1546" s="258"/>
      <c r="C1546" s="161"/>
      <c r="D1546" s="155"/>
      <c r="E1546" s="258"/>
      <c r="F1546" s="161"/>
      <c r="G1546" s="161"/>
      <c r="Q1546" s="159"/>
      <c r="R1546" s="160"/>
      <c r="S1546" s="160"/>
      <c r="T1546" s="160"/>
      <c r="U1546" s="161"/>
      <c r="V1546" s="161"/>
      <c r="W1546" s="161"/>
      <c r="X1546" s="161"/>
      <c r="Y1546" s="161"/>
      <c r="Z1546" s="161"/>
      <c r="AA1546" s="161"/>
      <c r="AB1546" s="161"/>
      <c r="AC1546" s="161"/>
      <c r="AD1546" s="161"/>
    </row>
    <row r="1547" spans="1:30" s="157" customFormat="1" ht="24.95" customHeight="1">
      <c r="A1547" s="257"/>
      <c r="B1547" s="258"/>
      <c r="C1547" s="161"/>
      <c r="D1547" s="155"/>
      <c r="E1547" s="258"/>
      <c r="F1547" s="161"/>
      <c r="G1547" s="161"/>
      <c r="Q1547" s="159"/>
      <c r="R1547" s="160"/>
      <c r="S1547" s="160"/>
      <c r="T1547" s="160"/>
      <c r="U1547" s="161"/>
      <c r="V1547" s="161"/>
      <c r="W1547" s="161"/>
      <c r="X1547" s="161"/>
      <c r="Y1547" s="161"/>
      <c r="Z1547" s="161"/>
      <c r="AA1547" s="161"/>
      <c r="AB1547" s="161"/>
      <c r="AC1547" s="161"/>
      <c r="AD1547" s="161"/>
    </row>
    <row r="1548" spans="1:30" s="157" customFormat="1" ht="24.95" customHeight="1">
      <c r="A1548" s="257"/>
      <c r="B1548" s="258"/>
      <c r="C1548" s="161"/>
      <c r="D1548" s="155"/>
      <c r="E1548" s="258"/>
      <c r="F1548" s="161"/>
      <c r="G1548" s="161"/>
      <c r="Q1548" s="159"/>
      <c r="R1548" s="160"/>
      <c r="S1548" s="160"/>
      <c r="T1548" s="160"/>
      <c r="U1548" s="161"/>
      <c r="V1548" s="161"/>
      <c r="W1548" s="161"/>
      <c r="X1548" s="161"/>
      <c r="Y1548" s="161"/>
      <c r="Z1548" s="161"/>
      <c r="AA1548" s="161"/>
      <c r="AB1548" s="161"/>
      <c r="AC1548" s="161"/>
      <c r="AD1548" s="161"/>
    </row>
    <row r="1549" spans="1:30" s="157" customFormat="1" ht="24.95" customHeight="1">
      <c r="A1549" s="257"/>
      <c r="B1549" s="258"/>
      <c r="C1549" s="161"/>
      <c r="D1549" s="155"/>
      <c r="E1549" s="258"/>
      <c r="F1549" s="161"/>
      <c r="G1549" s="161"/>
      <c r="Q1549" s="159"/>
      <c r="R1549" s="160"/>
      <c r="S1549" s="160"/>
      <c r="T1549" s="160"/>
      <c r="U1549" s="161"/>
      <c r="V1549" s="161"/>
      <c r="W1549" s="161"/>
      <c r="X1549" s="161"/>
      <c r="Y1549" s="161"/>
      <c r="Z1549" s="161"/>
      <c r="AA1549" s="161"/>
      <c r="AB1549" s="161"/>
      <c r="AC1549" s="161"/>
      <c r="AD1549" s="161"/>
    </row>
    <row r="1550" spans="1:30" s="157" customFormat="1" ht="24.95" customHeight="1">
      <c r="A1550" s="257"/>
      <c r="B1550" s="258"/>
      <c r="C1550" s="161"/>
      <c r="D1550" s="155"/>
      <c r="E1550" s="258"/>
      <c r="F1550" s="161"/>
      <c r="G1550" s="161"/>
      <c r="Q1550" s="159"/>
      <c r="R1550" s="160"/>
      <c r="S1550" s="160"/>
      <c r="T1550" s="160"/>
      <c r="U1550" s="161"/>
      <c r="V1550" s="161"/>
      <c r="W1550" s="161"/>
      <c r="X1550" s="161"/>
      <c r="Y1550" s="161"/>
      <c r="Z1550" s="161"/>
      <c r="AA1550" s="161"/>
      <c r="AB1550" s="161"/>
      <c r="AC1550" s="161"/>
      <c r="AD1550" s="161"/>
    </row>
    <row r="1551" spans="1:30" s="157" customFormat="1" ht="24.95" customHeight="1">
      <c r="A1551" s="257"/>
      <c r="B1551" s="258"/>
      <c r="C1551" s="161"/>
      <c r="D1551" s="155"/>
      <c r="E1551" s="258"/>
      <c r="F1551" s="161"/>
      <c r="G1551" s="161"/>
      <c r="Q1551" s="159"/>
      <c r="R1551" s="160"/>
      <c r="S1551" s="160"/>
      <c r="T1551" s="160"/>
      <c r="U1551" s="161"/>
      <c r="V1551" s="161"/>
      <c r="W1551" s="161"/>
      <c r="X1551" s="161"/>
      <c r="Y1551" s="161"/>
      <c r="Z1551" s="161"/>
      <c r="AA1551" s="161"/>
      <c r="AB1551" s="161"/>
      <c r="AC1551" s="161"/>
      <c r="AD1551" s="161"/>
    </row>
    <row r="1552" spans="1:30" s="157" customFormat="1" ht="24.95" customHeight="1">
      <c r="A1552" s="257"/>
      <c r="B1552" s="258"/>
      <c r="C1552" s="161"/>
      <c r="D1552" s="155"/>
      <c r="E1552" s="258"/>
      <c r="F1552" s="161"/>
      <c r="G1552" s="161"/>
      <c r="Q1552" s="159"/>
      <c r="R1552" s="160"/>
      <c r="S1552" s="160"/>
      <c r="T1552" s="160"/>
      <c r="U1552" s="161"/>
      <c r="V1552" s="161"/>
      <c r="W1552" s="161"/>
      <c r="X1552" s="161"/>
      <c r="Y1552" s="161"/>
      <c r="Z1552" s="161"/>
      <c r="AA1552" s="161"/>
      <c r="AB1552" s="161"/>
      <c r="AC1552" s="161"/>
      <c r="AD1552" s="161"/>
    </row>
    <row r="1553" spans="1:30" s="157" customFormat="1" ht="24.95" customHeight="1">
      <c r="A1553" s="257"/>
      <c r="B1553" s="258"/>
      <c r="C1553" s="161"/>
      <c r="D1553" s="155"/>
      <c r="E1553" s="258"/>
      <c r="F1553" s="161"/>
      <c r="G1553" s="161"/>
      <c r="Q1553" s="159"/>
      <c r="R1553" s="160"/>
      <c r="S1553" s="160"/>
      <c r="T1553" s="160"/>
      <c r="U1553" s="161"/>
      <c r="V1553" s="161"/>
      <c r="W1553" s="161"/>
      <c r="X1553" s="161"/>
      <c r="Y1553" s="161"/>
      <c r="Z1553" s="161"/>
      <c r="AA1553" s="161"/>
      <c r="AB1553" s="161"/>
      <c r="AC1553" s="161"/>
      <c r="AD1553" s="161"/>
    </row>
    <row r="1554" spans="1:30" s="157" customFormat="1" ht="24.95" customHeight="1">
      <c r="A1554" s="257"/>
      <c r="B1554" s="258"/>
      <c r="C1554" s="161"/>
      <c r="D1554" s="155"/>
      <c r="E1554" s="258"/>
      <c r="F1554" s="161"/>
      <c r="G1554" s="161"/>
      <c r="Q1554" s="159"/>
      <c r="R1554" s="160"/>
      <c r="S1554" s="160"/>
      <c r="T1554" s="160"/>
      <c r="U1554" s="161"/>
      <c r="V1554" s="161"/>
      <c r="W1554" s="161"/>
      <c r="X1554" s="161"/>
      <c r="Y1554" s="161"/>
      <c r="Z1554" s="161"/>
      <c r="AA1554" s="161"/>
      <c r="AB1554" s="161"/>
      <c r="AC1554" s="161"/>
      <c r="AD1554" s="161"/>
    </row>
    <row r="1555" spans="1:30" s="157" customFormat="1" ht="24.95" customHeight="1">
      <c r="A1555" s="257"/>
      <c r="B1555" s="258"/>
      <c r="C1555" s="161"/>
      <c r="D1555" s="155"/>
      <c r="E1555" s="258"/>
      <c r="F1555" s="161"/>
      <c r="G1555" s="161"/>
      <c r="Q1555" s="159"/>
      <c r="R1555" s="160"/>
      <c r="S1555" s="160"/>
      <c r="T1555" s="160"/>
      <c r="U1555" s="161"/>
      <c r="V1555" s="161"/>
      <c r="W1555" s="161"/>
      <c r="X1555" s="161"/>
      <c r="Y1555" s="161"/>
      <c r="Z1555" s="161"/>
      <c r="AA1555" s="161"/>
      <c r="AB1555" s="161"/>
      <c r="AC1555" s="161"/>
      <c r="AD1555" s="161"/>
    </row>
    <row r="1556" spans="1:30" s="157" customFormat="1" ht="24.95" customHeight="1">
      <c r="A1556" s="257"/>
      <c r="B1556" s="258"/>
      <c r="C1556" s="161"/>
      <c r="D1556" s="155"/>
      <c r="E1556" s="258"/>
      <c r="F1556" s="161"/>
      <c r="G1556" s="161"/>
      <c r="Q1556" s="159"/>
      <c r="R1556" s="160"/>
      <c r="S1556" s="160"/>
      <c r="T1556" s="160"/>
      <c r="U1556" s="161"/>
      <c r="V1556" s="161"/>
      <c r="W1556" s="161"/>
      <c r="X1556" s="161"/>
      <c r="Y1556" s="161"/>
      <c r="Z1556" s="161"/>
      <c r="AA1556" s="161"/>
      <c r="AB1556" s="161"/>
      <c r="AC1556" s="161"/>
      <c r="AD1556" s="161"/>
    </row>
    <row r="1557" spans="1:30" s="157" customFormat="1" ht="24.95" customHeight="1">
      <c r="A1557" s="257"/>
      <c r="B1557" s="258"/>
      <c r="C1557" s="161"/>
      <c r="D1557" s="155"/>
      <c r="E1557" s="258"/>
      <c r="F1557" s="161"/>
      <c r="G1557" s="161"/>
      <c r="Q1557" s="159"/>
      <c r="R1557" s="160"/>
      <c r="S1557" s="160"/>
      <c r="T1557" s="160"/>
      <c r="U1557" s="161"/>
      <c r="V1557" s="161"/>
      <c r="W1557" s="161"/>
      <c r="X1557" s="161"/>
      <c r="Y1557" s="161"/>
      <c r="Z1557" s="161"/>
      <c r="AA1557" s="161"/>
      <c r="AB1557" s="161"/>
      <c r="AC1557" s="161"/>
      <c r="AD1557" s="161"/>
    </row>
    <row r="1558" spans="1:30" s="157" customFormat="1" ht="24.95" customHeight="1">
      <c r="A1558" s="257"/>
      <c r="B1558" s="258"/>
      <c r="C1558" s="161"/>
      <c r="D1558" s="155"/>
      <c r="E1558" s="258"/>
      <c r="F1558" s="161"/>
      <c r="G1558" s="161"/>
      <c r="Q1558" s="159"/>
      <c r="R1558" s="160"/>
      <c r="S1558" s="160"/>
      <c r="T1558" s="160"/>
      <c r="U1558" s="161"/>
      <c r="V1558" s="161"/>
      <c r="W1558" s="161"/>
      <c r="X1558" s="161"/>
      <c r="Y1558" s="161"/>
      <c r="Z1558" s="161"/>
      <c r="AA1558" s="161"/>
      <c r="AB1558" s="161"/>
      <c r="AC1558" s="161"/>
      <c r="AD1558" s="161"/>
    </row>
    <row r="1559" spans="1:30" s="157" customFormat="1" ht="24.95" customHeight="1">
      <c r="A1559" s="257"/>
      <c r="B1559" s="258"/>
      <c r="C1559" s="161"/>
      <c r="D1559" s="155"/>
      <c r="E1559" s="258"/>
      <c r="F1559" s="161"/>
      <c r="G1559" s="161"/>
      <c r="Q1559" s="159"/>
      <c r="R1559" s="160"/>
      <c r="S1559" s="160"/>
      <c r="T1559" s="160"/>
      <c r="U1559" s="161"/>
      <c r="V1559" s="161"/>
      <c r="W1559" s="161"/>
      <c r="X1559" s="161"/>
      <c r="Y1559" s="161"/>
      <c r="Z1559" s="161"/>
      <c r="AA1559" s="161"/>
      <c r="AB1559" s="161"/>
      <c r="AC1559" s="161"/>
      <c r="AD1559" s="161"/>
    </row>
    <row r="1560" spans="1:30" s="157" customFormat="1" ht="24.95" customHeight="1">
      <c r="A1560" s="257"/>
      <c r="B1560" s="258"/>
      <c r="C1560" s="161"/>
      <c r="D1560" s="155"/>
      <c r="E1560" s="258"/>
      <c r="F1560" s="161"/>
      <c r="G1560" s="161"/>
      <c r="Q1560" s="159"/>
      <c r="R1560" s="160"/>
      <c r="S1560" s="160"/>
      <c r="T1560" s="160"/>
      <c r="U1560" s="161"/>
      <c r="V1560" s="161"/>
      <c r="W1560" s="161"/>
      <c r="X1560" s="161"/>
      <c r="Y1560" s="161"/>
      <c r="Z1560" s="161"/>
      <c r="AA1560" s="161"/>
      <c r="AB1560" s="161"/>
      <c r="AC1560" s="161"/>
      <c r="AD1560" s="161"/>
    </row>
    <row r="1561" spans="1:30" s="157" customFormat="1" ht="24.95" customHeight="1">
      <c r="A1561" s="257"/>
      <c r="B1561" s="258"/>
      <c r="C1561" s="161"/>
      <c r="D1561" s="155"/>
      <c r="E1561" s="258"/>
      <c r="F1561" s="161"/>
      <c r="G1561" s="161"/>
      <c r="Q1561" s="159"/>
      <c r="R1561" s="160"/>
      <c r="S1561" s="160"/>
      <c r="T1561" s="160"/>
      <c r="U1561" s="161"/>
      <c r="V1561" s="161"/>
      <c r="W1561" s="161"/>
      <c r="X1561" s="161"/>
      <c r="Y1561" s="161"/>
      <c r="Z1561" s="161"/>
      <c r="AA1561" s="161"/>
      <c r="AB1561" s="161"/>
      <c r="AC1561" s="161"/>
      <c r="AD1561" s="161"/>
    </row>
    <row r="1562" spans="1:30" s="157" customFormat="1" ht="24.95" customHeight="1">
      <c r="A1562" s="257"/>
      <c r="B1562" s="258"/>
      <c r="C1562" s="161"/>
      <c r="D1562" s="155"/>
      <c r="E1562" s="258"/>
      <c r="F1562" s="161"/>
      <c r="G1562" s="161"/>
      <c r="Q1562" s="159"/>
      <c r="R1562" s="160"/>
      <c r="S1562" s="160"/>
      <c r="T1562" s="160"/>
      <c r="U1562" s="161"/>
      <c r="V1562" s="161"/>
      <c r="W1562" s="161"/>
      <c r="X1562" s="161"/>
      <c r="Y1562" s="161"/>
      <c r="Z1562" s="161"/>
      <c r="AA1562" s="161"/>
      <c r="AB1562" s="161"/>
      <c r="AC1562" s="161"/>
      <c r="AD1562" s="161"/>
    </row>
    <row r="1563" spans="1:30" s="157" customFormat="1" ht="24.95" customHeight="1">
      <c r="A1563" s="257"/>
      <c r="B1563" s="258"/>
      <c r="C1563" s="161"/>
      <c r="D1563" s="155"/>
      <c r="E1563" s="258"/>
      <c r="F1563" s="161"/>
      <c r="G1563" s="161"/>
      <c r="Q1563" s="159"/>
      <c r="R1563" s="160"/>
      <c r="S1563" s="160"/>
      <c r="T1563" s="160"/>
      <c r="U1563" s="161"/>
      <c r="V1563" s="161"/>
      <c r="W1563" s="161"/>
      <c r="X1563" s="161"/>
      <c r="Y1563" s="161"/>
      <c r="Z1563" s="161"/>
      <c r="AA1563" s="161"/>
      <c r="AB1563" s="161"/>
      <c r="AC1563" s="161"/>
      <c r="AD1563" s="161"/>
    </row>
    <row r="1564" spans="1:30" s="157" customFormat="1" ht="24.95" customHeight="1">
      <c r="A1564" s="257"/>
      <c r="B1564" s="258"/>
      <c r="C1564" s="161"/>
      <c r="D1564" s="155"/>
      <c r="E1564" s="258"/>
      <c r="F1564" s="161"/>
      <c r="G1564" s="161"/>
      <c r="Q1564" s="159"/>
      <c r="R1564" s="160"/>
      <c r="S1564" s="160"/>
      <c r="T1564" s="160"/>
      <c r="U1564" s="161"/>
      <c r="V1564" s="161"/>
      <c r="W1564" s="161"/>
      <c r="X1564" s="161"/>
      <c r="Y1564" s="161"/>
      <c r="Z1564" s="161"/>
      <c r="AA1564" s="161"/>
      <c r="AB1564" s="161"/>
      <c r="AC1564" s="161"/>
      <c r="AD1564" s="161"/>
    </row>
    <row r="1565" spans="1:30" s="157" customFormat="1" ht="24.95" customHeight="1">
      <c r="A1565" s="257"/>
      <c r="B1565" s="258"/>
      <c r="C1565" s="161"/>
      <c r="D1565" s="155"/>
      <c r="E1565" s="258"/>
      <c r="F1565" s="161"/>
      <c r="G1565" s="161"/>
      <c r="Q1565" s="159"/>
      <c r="R1565" s="160"/>
      <c r="S1565" s="160"/>
      <c r="T1565" s="160"/>
      <c r="U1565" s="161"/>
      <c r="V1565" s="161"/>
      <c r="W1565" s="161"/>
      <c r="X1565" s="161"/>
      <c r="Y1565" s="161"/>
      <c r="Z1565" s="161"/>
      <c r="AA1565" s="161"/>
      <c r="AB1565" s="161"/>
      <c r="AC1565" s="161"/>
      <c r="AD1565" s="161"/>
    </row>
    <row r="1566" spans="1:30" s="157" customFormat="1" ht="24.95" customHeight="1">
      <c r="A1566" s="257"/>
      <c r="B1566" s="258"/>
      <c r="C1566" s="161"/>
      <c r="D1566" s="155"/>
      <c r="E1566" s="258"/>
      <c r="F1566" s="161"/>
      <c r="G1566" s="161"/>
      <c r="Q1566" s="159"/>
      <c r="R1566" s="160"/>
      <c r="S1566" s="160"/>
      <c r="T1566" s="160"/>
      <c r="U1566" s="161"/>
      <c r="V1566" s="161"/>
      <c r="W1566" s="161"/>
      <c r="X1566" s="161"/>
      <c r="Y1566" s="161"/>
      <c r="Z1566" s="161"/>
      <c r="AA1566" s="161"/>
      <c r="AB1566" s="161"/>
      <c r="AC1566" s="161"/>
      <c r="AD1566" s="161"/>
    </row>
    <row r="1567" spans="1:30" s="157" customFormat="1" ht="24.95" customHeight="1">
      <c r="A1567" s="257"/>
      <c r="B1567" s="258"/>
      <c r="C1567" s="161"/>
      <c r="D1567" s="155"/>
      <c r="E1567" s="258"/>
      <c r="F1567" s="161"/>
      <c r="G1567" s="161"/>
      <c r="Q1567" s="159"/>
      <c r="R1567" s="160"/>
      <c r="S1567" s="160"/>
      <c r="T1567" s="160"/>
      <c r="U1567" s="161"/>
      <c r="V1567" s="161"/>
      <c r="W1567" s="161"/>
      <c r="X1567" s="161"/>
      <c r="Y1567" s="161"/>
      <c r="Z1567" s="161"/>
      <c r="AA1567" s="161"/>
      <c r="AB1567" s="161"/>
      <c r="AC1567" s="161"/>
      <c r="AD1567" s="161"/>
    </row>
    <row r="1568" spans="1:30" s="157" customFormat="1" ht="24.95" customHeight="1">
      <c r="A1568" s="257"/>
      <c r="B1568" s="258"/>
      <c r="C1568" s="161"/>
      <c r="D1568" s="155"/>
      <c r="E1568" s="258"/>
      <c r="F1568" s="161"/>
      <c r="G1568" s="161"/>
      <c r="Q1568" s="159"/>
      <c r="R1568" s="160"/>
      <c r="S1568" s="160"/>
      <c r="T1568" s="160"/>
      <c r="U1568" s="161"/>
      <c r="V1568" s="161"/>
      <c r="W1568" s="161"/>
      <c r="X1568" s="161"/>
      <c r="Y1568" s="161"/>
      <c r="Z1568" s="161"/>
      <c r="AA1568" s="161"/>
      <c r="AB1568" s="161"/>
      <c r="AC1568" s="161"/>
      <c r="AD1568" s="161"/>
    </row>
    <row r="1569" spans="1:30" s="157" customFormat="1" ht="24.95" customHeight="1">
      <c r="A1569" s="257"/>
      <c r="B1569" s="258"/>
      <c r="C1569" s="161"/>
      <c r="D1569" s="155"/>
      <c r="E1569" s="258"/>
      <c r="F1569" s="161"/>
      <c r="G1569" s="161"/>
      <c r="Q1569" s="159"/>
      <c r="R1569" s="160"/>
      <c r="S1569" s="160"/>
      <c r="T1569" s="160"/>
      <c r="U1569" s="161"/>
      <c r="V1569" s="161"/>
      <c r="W1569" s="161"/>
      <c r="X1569" s="161"/>
      <c r="Y1569" s="161"/>
      <c r="Z1569" s="161"/>
      <c r="AA1569" s="161"/>
      <c r="AB1569" s="161"/>
      <c r="AC1569" s="161"/>
      <c r="AD1569" s="161"/>
    </row>
    <row r="1570" spans="1:30" s="157" customFormat="1" ht="24.95" customHeight="1">
      <c r="A1570" s="257"/>
      <c r="B1570" s="258"/>
      <c r="C1570" s="161"/>
      <c r="D1570" s="155"/>
      <c r="E1570" s="258"/>
      <c r="F1570" s="161"/>
      <c r="G1570" s="161"/>
      <c r="Q1570" s="159"/>
      <c r="R1570" s="160"/>
      <c r="S1570" s="160"/>
      <c r="T1570" s="160"/>
      <c r="U1570" s="161"/>
      <c r="V1570" s="161"/>
      <c r="W1570" s="161"/>
      <c r="X1570" s="161"/>
      <c r="Y1570" s="161"/>
      <c r="Z1570" s="161"/>
      <c r="AA1570" s="161"/>
      <c r="AB1570" s="161"/>
      <c r="AC1570" s="161"/>
      <c r="AD1570" s="161"/>
    </row>
    <row r="1571" spans="1:30" s="157" customFormat="1" ht="24.95" customHeight="1">
      <c r="A1571" s="257"/>
      <c r="B1571" s="258"/>
      <c r="C1571" s="161"/>
      <c r="D1571" s="155"/>
      <c r="E1571" s="258"/>
      <c r="F1571" s="161"/>
      <c r="G1571" s="161"/>
      <c r="Q1571" s="159"/>
      <c r="R1571" s="160"/>
      <c r="S1571" s="160"/>
      <c r="T1571" s="160"/>
      <c r="U1571" s="161"/>
      <c r="V1571" s="161"/>
      <c r="W1571" s="161"/>
      <c r="X1571" s="161"/>
      <c r="Y1571" s="161"/>
      <c r="Z1571" s="161"/>
      <c r="AA1571" s="161"/>
      <c r="AB1571" s="161"/>
      <c r="AC1571" s="161"/>
      <c r="AD1571" s="161"/>
    </row>
    <row r="1572" spans="1:30" s="157" customFormat="1" ht="24.95" customHeight="1">
      <c r="A1572" s="257"/>
      <c r="B1572" s="258"/>
      <c r="C1572" s="161"/>
      <c r="D1572" s="155"/>
      <c r="E1572" s="258"/>
      <c r="F1572" s="161"/>
      <c r="G1572" s="161"/>
      <c r="Q1572" s="159"/>
      <c r="R1572" s="160"/>
      <c r="S1572" s="160"/>
      <c r="T1572" s="160"/>
      <c r="U1572" s="161"/>
      <c r="V1572" s="161"/>
      <c r="W1572" s="161"/>
      <c r="X1572" s="161"/>
      <c r="Y1572" s="161"/>
      <c r="Z1572" s="161"/>
      <c r="AA1572" s="161"/>
      <c r="AB1572" s="161"/>
      <c r="AC1572" s="161"/>
      <c r="AD1572" s="161"/>
    </row>
    <row r="1573" spans="1:30" s="157" customFormat="1" ht="24.95" customHeight="1">
      <c r="A1573" s="257"/>
      <c r="B1573" s="258"/>
      <c r="C1573" s="161"/>
      <c r="D1573" s="155"/>
      <c r="E1573" s="258"/>
      <c r="F1573" s="161"/>
      <c r="G1573" s="161"/>
      <c r="Q1573" s="159"/>
      <c r="R1573" s="160"/>
      <c r="S1573" s="160"/>
      <c r="T1573" s="160"/>
      <c r="U1573" s="161"/>
      <c r="V1573" s="161"/>
      <c r="W1573" s="161"/>
      <c r="X1573" s="161"/>
      <c r="Y1573" s="161"/>
      <c r="Z1573" s="161"/>
      <c r="AA1573" s="161"/>
      <c r="AB1573" s="161"/>
      <c r="AC1573" s="161"/>
      <c r="AD1573" s="161"/>
    </row>
    <row r="1574" spans="1:30" s="157" customFormat="1" ht="24.95" customHeight="1">
      <c r="A1574" s="257"/>
      <c r="B1574" s="258"/>
      <c r="C1574" s="161"/>
      <c r="D1574" s="155"/>
      <c r="E1574" s="258"/>
      <c r="F1574" s="161"/>
      <c r="G1574" s="161"/>
      <c r="Q1574" s="159"/>
      <c r="R1574" s="160"/>
      <c r="S1574" s="160"/>
      <c r="T1574" s="160"/>
      <c r="U1574" s="161"/>
      <c r="V1574" s="161"/>
      <c r="W1574" s="161"/>
      <c r="X1574" s="161"/>
      <c r="Y1574" s="161"/>
      <c r="Z1574" s="161"/>
      <c r="AA1574" s="161"/>
      <c r="AB1574" s="161"/>
      <c r="AC1574" s="161"/>
      <c r="AD1574" s="161"/>
    </row>
    <row r="1575" spans="1:30" s="157" customFormat="1" ht="24.95" customHeight="1">
      <c r="A1575" s="257"/>
      <c r="B1575" s="258"/>
      <c r="C1575" s="161"/>
      <c r="D1575" s="155"/>
      <c r="E1575" s="258"/>
      <c r="F1575" s="161"/>
      <c r="G1575" s="161"/>
      <c r="Q1575" s="159"/>
      <c r="R1575" s="160"/>
      <c r="S1575" s="160"/>
      <c r="T1575" s="160"/>
      <c r="U1575" s="161"/>
      <c r="V1575" s="161"/>
      <c r="W1575" s="161"/>
      <c r="X1575" s="161"/>
      <c r="Y1575" s="161"/>
      <c r="Z1575" s="161"/>
      <c r="AA1575" s="161"/>
      <c r="AB1575" s="161"/>
      <c r="AC1575" s="161"/>
      <c r="AD1575" s="161"/>
    </row>
    <row r="1576" spans="1:30" s="157" customFormat="1" ht="24.95" customHeight="1">
      <c r="A1576" s="257"/>
      <c r="B1576" s="258"/>
      <c r="C1576" s="161"/>
      <c r="D1576" s="155"/>
      <c r="E1576" s="258"/>
      <c r="F1576" s="161"/>
      <c r="G1576" s="161"/>
      <c r="Q1576" s="159"/>
      <c r="R1576" s="160"/>
      <c r="S1576" s="160"/>
      <c r="T1576" s="160"/>
      <c r="U1576" s="161"/>
      <c r="V1576" s="161"/>
      <c r="W1576" s="161"/>
      <c r="X1576" s="161"/>
      <c r="Y1576" s="161"/>
      <c r="Z1576" s="161"/>
      <c r="AA1576" s="161"/>
      <c r="AB1576" s="161"/>
      <c r="AC1576" s="161"/>
      <c r="AD1576" s="161"/>
    </row>
    <row r="1577" spans="1:30" s="157" customFormat="1" ht="24.95" customHeight="1">
      <c r="A1577" s="257"/>
      <c r="B1577" s="258"/>
      <c r="C1577" s="161"/>
      <c r="D1577" s="155"/>
      <c r="E1577" s="258"/>
      <c r="F1577" s="161"/>
      <c r="G1577" s="161"/>
      <c r="Q1577" s="159"/>
      <c r="R1577" s="160"/>
      <c r="S1577" s="160"/>
      <c r="T1577" s="160"/>
      <c r="U1577" s="161"/>
      <c r="V1577" s="161"/>
      <c r="W1577" s="161"/>
      <c r="X1577" s="161"/>
      <c r="Y1577" s="161"/>
      <c r="Z1577" s="161"/>
      <c r="AA1577" s="161"/>
      <c r="AB1577" s="161"/>
      <c r="AC1577" s="161"/>
      <c r="AD1577" s="161"/>
    </row>
    <row r="1578" spans="1:30" s="157" customFormat="1" ht="24.95" customHeight="1">
      <c r="A1578" s="257"/>
      <c r="B1578" s="258"/>
      <c r="C1578" s="161"/>
      <c r="D1578" s="155"/>
      <c r="E1578" s="258"/>
      <c r="F1578" s="161"/>
      <c r="G1578" s="161"/>
      <c r="Q1578" s="159"/>
      <c r="R1578" s="160"/>
      <c r="S1578" s="160"/>
      <c r="T1578" s="160"/>
      <c r="U1578" s="161"/>
      <c r="V1578" s="161"/>
      <c r="W1578" s="161"/>
      <c r="X1578" s="161"/>
      <c r="Y1578" s="161"/>
      <c r="Z1578" s="161"/>
      <c r="AA1578" s="161"/>
      <c r="AB1578" s="161"/>
      <c r="AC1578" s="161"/>
      <c r="AD1578" s="161"/>
    </row>
    <row r="1579" spans="1:30" s="157" customFormat="1" ht="24.95" customHeight="1">
      <c r="A1579" s="257"/>
      <c r="B1579" s="258"/>
      <c r="C1579" s="161"/>
      <c r="D1579" s="155"/>
      <c r="E1579" s="258"/>
      <c r="F1579" s="161"/>
      <c r="G1579" s="161"/>
      <c r="Q1579" s="159"/>
      <c r="R1579" s="160"/>
      <c r="S1579" s="160"/>
      <c r="T1579" s="160"/>
      <c r="U1579" s="161"/>
      <c r="V1579" s="161"/>
      <c r="W1579" s="161"/>
      <c r="X1579" s="161"/>
      <c r="Y1579" s="161"/>
      <c r="Z1579" s="161"/>
      <c r="AA1579" s="161"/>
      <c r="AB1579" s="161"/>
      <c r="AC1579" s="161"/>
      <c r="AD1579" s="161"/>
    </row>
    <row r="1580" spans="1:30" s="157" customFormat="1" ht="24.95" customHeight="1">
      <c r="A1580" s="257"/>
      <c r="B1580" s="258"/>
      <c r="C1580" s="161"/>
      <c r="D1580" s="155"/>
      <c r="E1580" s="258"/>
      <c r="F1580" s="161"/>
      <c r="G1580" s="161"/>
      <c r="Q1580" s="159"/>
      <c r="R1580" s="160"/>
      <c r="S1580" s="160"/>
      <c r="T1580" s="160"/>
      <c r="U1580" s="161"/>
      <c r="V1580" s="161"/>
      <c r="W1580" s="161"/>
      <c r="X1580" s="161"/>
      <c r="Y1580" s="161"/>
      <c r="Z1580" s="161"/>
      <c r="AA1580" s="161"/>
      <c r="AB1580" s="161"/>
      <c r="AC1580" s="161"/>
      <c r="AD1580" s="161"/>
    </row>
    <row r="1581" spans="1:30" s="157" customFormat="1" ht="24.95" customHeight="1">
      <c r="A1581" s="257"/>
      <c r="B1581" s="258"/>
      <c r="C1581" s="161"/>
      <c r="D1581" s="155"/>
      <c r="E1581" s="258"/>
      <c r="F1581" s="161"/>
      <c r="G1581" s="161"/>
      <c r="Q1581" s="159"/>
      <c r="R1581" s="160"/>
      <c r="S1581" s="160"/>
      <c r="T1581" s="160"/>
      <c r="U1581" s="161"/>
      <c r="V1581" s="161"/>
      <c r="W1581" s="161"/>
      <c r="X1581" s="161"/>
      <c r="Y1581" s="161"/>
      <c r="Z1581" s="161"/>
      <c r="AA1581" s="161"/>
      <c r="AB1581" s="161"/>
      <c r="AC1581" s="161"/>
      <c r="AD1581" s="161"/>
    </row>
    <row r="1582" spans="1:30" s="157" customFormat="1" ht="24.95" customHeight="1">
      <c r="A1582" s="257"/>
      <c r="B1582" s="258"/>
      <c r="C1582" s="161"/>
      <c r="D1582" s="155"/>
      <c r="E1582" s="258"/>
      <c r="F1582" s="161"/>
      <c r="G1582" s="161"/>
      <c r="Q1582" s="159"/>
      <c r="R1582" s="160"/>
      <c r="S1582" s="160"/>
      <c r="T1582" s="160"/>
      <c r="U1582" s="161"/>
      <c r="V1582" s="161"/>
      <c r="W1582" s="161"/>
      <c r="X1582" s="161"/>
      <c r="Y1582" s="161"/>
      <c r="Z1582" s="161"/>
      <c r="AA1582" s="161"/>
      <c r="AB1582" s="161"/>
      <c r="AC1582" s="161"/>
      <c r="AD1582" s="161"/>
    </row>
    <row r="1583" spans="1:30" s="157" customFormat="1" ht="24.95" customHeight="1">
      <c r="A1583" s="257"/>
      <c r="B1583" s="258"/>
      <c r="C1583" s="161"/>
      <c r="D1583" s="155"/>
      <c r="E1583" s="258"/>
      <c r="F1583" s="161"/>
      <c r="G1583" s="161"/>
      <c r="Q1583" s="159"/>
      <c r="R1583" s="160"/>
      <c r="S1583" s="160"/>
      <c r="T1583" s="160"/>
      <c r="U1583" s="161"/>
      <c r="V1583" s="161"/>
      <c r="W1583" s="161"/>
      <c r="X1583" s="161"/>
      <c r="Y1583" s="161"/>
      <c r="Z1583" s="161"/>
      <c r="AA1583" s="161"/>
      <c r="AB1583" s="161"/>
      <c r="AC1583" s="161"/>
      <c r="AD1583" s="161"/>
    </row>
    <row r="1584" spans="1:30" s="157" customFormat="1" ht="24.95" customHeight="1">
      <c r="A1584" s="257"/>
      <c r="B1584" s="258"/>
      <c r="C1584" s="161"/>
      <c r="D1584" s="155"/>
      <c r="E1584" s="258"/>
      <c r="F1584" s="161"/>
      <c r="G1584" s="161"/>
      <c r="Q1584" s="159"/>
      <c r="R1584" s="160"/>
      <c r="S1584" s="160"/>
      <c r="T1584" s="160"/>
      <c r="U1584" s="161"/>
      <c r="V1584" s="161"/>
      <c r="W1584" s="161"/>
      <c r="X1584" s="161"/>
      <c r="Y1584" s="161"/>
      <c r="Z1584" s="161"/>
      <c r="AA1584" s="161"/>
      <c r="AB1584" s="161"/>
      <c r="AC1584" s="161"/>
      <c r="AD1584" s="161"/>
    </row>
    <row r="1585" spans="1:30" s="157" customFormat="1" ht="24.95" customHeight="1">
      <c r="A1585" s="257"/>
      <c r="B1585" s="258"/>
      <c r="C1585" s="161"/>
      <c r="D1585" s="155"/>
      <c r="E1585" s="258"/>
      <c r="F1585" s="161"/>
      <c r="G1585" s="161"/>
      <c r="Q1585" s="159"/>
      <c r="R1585" s="160"/>
      <c r="S1585" s="160"/>
      <c r="T1585" s="160"/>
      <c r="U1585" s="161"/>
      <c r="V1585" s="161"/>
      <c r="W1585" s="161"/>
      <c r="X1585" s="161"/>
      <c r="Y1585" s="161"/>
      <c r="Z1585" s="161"/>
      <c r="AA1585" s="161"/>
      <c r="AB1585" s="161"/>
      <c r="AC1585" s="161"/>
      <c r="AD1585" s="161"/>
    </row>
    <row r="1586" spans="1:30" s="157" customFormat="1" ht="24.95" customHeight="1">
      <c r="A1586" s="257"/>
      <c r="B1586" s="258"/>
      <c r="C1586" s="161"/>
      <c r="D1586" s="155"/>
      <c r="E1586" s="258"/>
      <c r="F1586" s="161"/>
      <c r="G1586" s="161"/>
      <c r="Q1586" s="159"/>
      <c r="R1586" s="160"/>
      <c r="S1586" s="160"/>
      <c r="T1586" s="160"/>
      <c r="U1586" s="161"/>
      <c r="V1586" s="161"/>
      <c r="W1586" s="161"/>
      <c r="X1586" s="161"/>
      <c r="Y1586" s="161"/>
      <c r="Z1586" s="161"/>
      <c r="AA1586" s="161"/>
      <c r="AB1586" s="161"/>
      <c r="AC1586" s="161"/>
      <c r="AD1586" s="161"/>
    </row>
    <row r="1587" spans="1:30" s="157" customFormat="1" ht="24.95" customHeight="1">
      <c r="A1587" s="257"/>
      <c r="B1587" s="258"/>
      <c r="C1587" s="161"/>
      <c r="D1587" s="155"/>
      <c r="E1587" s="258"/>
      <c r="F1587" s="161"/>
      <c r="G1587" s="161"/>
      <c r="Q1587" s="159"/>
      <c r="R1587" s="160"/>
      <c r="S1587" s="160"/>
      <c r="T1587" s="160"/>
      <c r="U1587" s="161"/>
      <c r="V1587" s="161"/>
      <c r="W1587" s="161"/>
      <c r="X1587" s="161"/>
      <c r="Y1587" s="161"/>
      <c r="Z1587" s="161"/>
      <c r="AA1587" s="161"/>
      <c r="AB1587" s="161"/>
      <c r="AC1587" s="161"/>
      <c r="AD1587" s="161"/>
    </row>
    <row r="1588" spans="1:30" s="157" customFormat="1" ht="24.95" customHeight="1">
      <c r="A1588" s="257"/>
      <c r="B1588" s="258"/>
      <c r="C1588" s="161"/>
      <c r="D1588" s="155"/>
      <c r="E1588" s="258"/>
      <c r="F1588" s="161"/>
      <c r="G1588" s="161"/>
      <c r="Q1588" s="159"/>
      <c r="R1588" s="160"/>
      <c r="S1588" s="160"/>
      <c r="T1588" s="160"/>
      <c r="U1588" s="161"/>
      <c r="V1588" s="161"/>
      <c r="W1588" s="161"/>
      <c r="X1588" s="161"/>
      <c r="Y1588" s="161"/>
      <c r="Z1588" s="161"/>
      <c r="AA1588" s="161"/>
      <c r="AB1588" s="161"/>
      <c r="AC1588" s="161"/>
      <c r="AD1588" s="161"/>
    </row>
    <row r="1589" spans="1:30" s="157" customFormat="1" ht="24.95" customHeight="1">
      <c r="A1589" s="257"/>
      <c r="B1589" s="258"/>
      <c r="C1589" s="161"/>
      <c r="D1589" s="155"/>
      <c r="E1589" s="258"/>
      <c r="F1589" s="161"/>
      <c r="G1589" s="161"/>
      <c r="Q1589" s="159"/>
      <c r="R1589" s="160"/>
      <c r="S1589" s="160"/>
      <c r="T1589" s="160"/>
      <c r="U1589" s="161"/>
      <c r="V1589" s="161"/>
      <c r="W1589" s="161"/>
      <c r="X1589" s="161"/>
      <c r="Y1589" s="161"/>
      <c r="Z1589" s="161"/>
      <c r="AA1589" s="161"/>
      <c r="AB1589" s="161"/>
      <c r="AC1589" s="161"/>
      <c r="AD1589" s="161"/>
    </row>
    <row r="1590" spans="1:30" s="157" customFormat="1" ht="24.95" customHeight="1">
      <c r="A1590" s="257"/>
      <c r="B1590" s="258"/>
      <c r="C1590" s="161"/>
      <c r="D1590" s="155"/>
      <c r="E1590" s="258"/>
      <c r="F1590" s="161"/>
      <c r="G1590" s="161"/>
      <c r="Q1590" s="159"/>
      <c r="R1590" s="160"/>
      <c r="S1590" s="160"/>
      <c r="T1590" s="160"/>
      <c r="U1590" s="161"/>
      <c r="V1590" s="161"/>
      <c r="W1590" s="161"/>
      <c r="X1590" s="161"/>
      <c r="Y1590" s="161"/>
      <c r="Z1590" s="161"/>
      <c r="AA1590" s="161"/>
      <c r="AB1590" s="161"/>
      <c r="AC1590" s="161"/>
      <c r="AD1590" s="161"/>
    </row>
    <row r="1591" spans="1:30" s="157" customFormat="1" ht="24.95" customHeight="1">
      <c r="A1591" s="257"/>
      <c r="B1591" s="258"/>
      <c r="C1591" s="161"/>
      <c r="D1591" s="155"/>
      <c r="E1591" s="258"/>
      <c r="F1591" s="161"/>
      <c r="G1591" s="161"/>
      <c r="Q1591" s="159"/>
      <c r="R1591" s="160"/>
      <c r="S1591" s="160"/>
      <c r="T1591" s="160"/>
      <c r="U1591" s="161"/>
      <c r="V1591" s="161"/>
      <c r="W1591" s="161"/>
      <c r="X1591" s="161"/>
      <c r="Y1591" s="161"/>
      <c r="Z1591" s="161"/>
      <c r="AA1591" s="161"/>
      <c r="AB1591" s="161"/>
      <c r="AC1591" s="161"/>
      <c r="AD1591" s="161"/>
    </row>
    <row r="1592" spans="1:30" s="157" customFormat="1" ht="24.95" customHeight="1">
      <c r="A1592" s="257"/>
      <c r="B1592" s="258"/>
      <c r="C1592" s="161"/>
      <c r="D1592" s="155"/>
      <c r="E1592" s="258"/>
      <c r="F1592" s="161"/>
      <c r="G1592" s="161"/>
      <c r="Q1592" s="159"/>
      <c r="R1592" s="160"/>
      <c r="S1592" s="160"/>
      <c r="T1592" s="160"/>
      <c r="U1592" s="161"/>
      <c r="V1592" s="161"/>
      <c r="W1592" s="161"/>
      <c r="X1592" s="161"/>
      <c r="Y1592" s="161"/>
      <c r="Z1592" s="161"/>
      <c r="AA1592" s="161"/>
      <c r="AB1592" s="161"/>
      <c r="AC1592" s="161"/>
      <c r="AD1592" s="161"/>
    </row>
    <row r="1593" spans="1:30" s="157" customFormat="1" ht="24.95" customHeight="1">
      <c r="A1593" s="257"/>
      <c r="B1593" s="258"/>
      <c r="C1593" s="161"/>
      <c r="D1593" s="155"/>
      <c r="E1593" s="258"/>
      <c r="F1593" s="161"/>
      <c r="G1593" s="161"/>
      <c r="Q1593" s="159"/>
      <c r="R1593" s="160"/>
      <c r="S1593" s="160"/>
      <c r="T1593" s="160"/>
      <c r="U1593" s="161"/>
      <c r="V1593" s="161"/>
      <c r="W1593" s="161"/>
      <c r="X1593" s="161"/>
      <c r="Y1593" s="161"/>
      <c r="Z1593" s="161"/>
      <c r="AA1593" s="161"/>
      <c r="AB1593" s="161"/>
      <c r="AC1593" s="161"/>
      <c r="AD1593" s="161"/>
    </row>
    <row r="1594" spans="1:30" s="157" customFormat="1" ht="24.95" customHeight="1">
      <c r="A1594" s="257"/>
      <c r="B1594" s="258"/>
      <c r="C1594" s="161"/>
      <c r="D1594" s="155"/>
      <c r="E1594" s="258"/>
      <c r="F1594" s="161"/>
      <c r="G1594" s="161"/>
      <c r="Q1594" s="159"/>
      <c r="R1594" s="160"/>
      <c r="S1594" s="160"/>
      <c r="T1594" s="160"/>
      <c r="U1594" s="161"/>
      <c r="V1594" s="161"/>
      <c r="W1594" s="161"/>
      <c r="X1594" s="161"/>
      <c r="Y1594" s="161"/>
      <c r="Z1594" s="161"/>
      <c r="AA1594" s="161"/>
      <c r="AB1594" s="161"/>
      <c r="AC1594" s="161"/>
      <c r="AD1594" s="161"/>
    </row>
    <row r="1595" spans="1:30" s="157" customFormat="1" ht="24.95" customHeight="1">
      <c r="A1595" s="257"/>
      <c r="B1595" s="258"/>
      <c r="C1595" s="161"/>
      <c r="D1595" s="155"/>
      <c r="E1595" s="258"/>
      <c r="F1595" s="161"/>
      <c r="G1595" s="161"/>
      <c r="Q1595" s="159"/>
      <c r="R1595" s="160"/>
      <c r="S1595" s="160"/>
      <c r="T1595" s="160"/>
      <c r="U1595" s="161"/>
      <c r="V1595" s="161"/>
      <c r="W1595" s="161"/>
      <c r="X1595" s="161"/>
      <c r="Y1595" s="161"/>
      <c r="Z1595" s="161"/>
      <c r="AA1595" s="161"/>
      <c r="AB1595" s="161"/>
      <c r="AC1595" s="161"/>
      <c r="AD1595" s="161"/>
    </row>
    <row r="1596" spans="1:30" s="157" customFormat="1" ht="24.95" customHeight="1">
      <c r="A1596" s="257"/>
      <c r="B1596" s="258"/>
      <c r="C1596" s="161"/>
      <c r="D1596" s="155"/>
      <c r="E1596" s="258"/>
      <c r="F1596" s="161"/>
      <c r="G1596" s="161"/>
      <c r="Q1596" s="159"/>
      <c r="R1596" s="160"/>
      <c r="S1596" s="160"/>
      <c r="T1596" s="160"/>
      <c r="U1596" s="161"/>
      <c r="V1596" s="161"/>
      <c r="W1596" s="161"/>
      <c r="X1596" s="161"/>
      <c r="Y1596" s="161"/>
      <c r="Z1596" s="161"/>
      <c r="AA1596" s="161"/>
      <c r="AB1596" s="161"/>
      <c r="AC1596" s="161"/>
      <c r="AD1596" s="161"/>
    </row>
    <row r="1597" spans="1:30" s="157" customFormat="1" ht="24.95" customHeight="1">
      <c r="A1597" s="257"/>
      <c r="B1597" s="258"/>
      <c r="C1597" s="161"/>
      <c r="D1597" s="155"/>
      <c r="E1597" s="258"/>
      <c r="F1597" s="161"/>
      <c r="G1597" s="161"/>
      <c r="Q1597" s="159"/>
      <c r="R1597" s="160"/>
      <c r="S1597" s="160"/>
      <c r="T1597" s="160"/>
      <c r="U1597" s="161"/>
      <c r="V1597" s="161"/>
      <c r="W1597" s="161"/>
      <c r="X1597" s="161"/>
      <c r="Y1597" s="161"/>
      <c r="Z1597" s="161"/>
      <c r="AA1597" s="161"/>
      <c r="AB1597" s="161"/>
      <c r="AC1597" s="161"/>
      <c r="AD1597" s="161"/>
    </row>
    <row r="1598" spans="1:30" s="157" customFormat="1" ht="24.95" customHeight="1">
      <c r="A1598" s="257"/>
      <c r="B1598" s="258"/>
      <c r="C1598" s="161"/>
      <c r="D1598" s="155"/>
      <c r="E1598" s="258"/>
      <c r="F1598" s="161"/>
      <c r="G1598" s="161"/>
      <c r="Q1598" s="159"/>
      <c r="R1598" s="160"/>
      <c r="S1598" s="160"/>
      <c r="T1598" s="160"/>
      <c r="U1598" s="161"/>
      <c r="V1598" s="161"/>
      <c r="W1598" s="161"/>
      <c r="X1598" s="161"/>
      <c r="Y1598" s="161"/>
      <c r="Z1598" s="161"/>
      <c r="AA1598" s="161"/>
      <c r="AB1598" s="161"/>
      <c r="AC1598" s="161"/>
      <c r="AD1598" s="161"/>
    </row>
    <row r="1599" spans="1:30" s="157" customFormat="1" ht="24.95" customHeight="1">
      <c r="A1599" s="257"/>
      <c r="B1599" s="258"/>
      <c r="C1599" s="161"/>
      <c r="D1599" s="155"/>
      <c r="E1599" s="258"/>
      <c r="F1599" s="161"/>
      <c r="G1599" s="161"/>
      <c r="Q1599" s="159"/>
      <c r="R1599" s="160"/>
      <c r="S1599" s="160"/>
      <c r="T1599" s="160"/>
      <c r="U1599" s="161"/>
      <c r="V1599" s="161"/>
      <c r="W1599" s="161"/>
      <c r="X1599" s="161"/>
      <c r="Y1599" s="161"/>
      <c r="Z1599" s="161"/>
      <c r="AA1599" s="161"/>
      <c r="AB1599" s="161"/>
      <c r="AC1599" s="161"/>
      <c r="AD1599" s="161"/>
    </row>
    <row r="1600" spans="1:30" s="157" customFormat="1" ht="24.95" customHeight="1">
      <c r="A1600" s="257"/>
      <c r="B1600" s="258"/>
      <c r="C1600" s="161"/>
      <c r="D1600" s="155"/>
      <c r="E1600" s="258"/>
      <c r="F1600" s="161"/>
      <c r="G1600" s="161"/>
      <c r="Q1600" s="159"/>
      <c r="R1600" s="160"/>
      <c r="S1600" s="160"/>
      <c r="T1600" s="160"/>
      <c r="U1600" s="161"/>
      <c r="V1600" s="161"/>
      <c r="W1600" s="161"/>
      <c r="X1600" s="161"/>
      <c r="Y1600" s="161"/>
      <c r="Z1600" s="161"/>
      <c r="AA1600" s="161"/>
      <c r="AB1600" s="161"/>
      <c r="AC1600" s="161"/>
      <c r="AD1600" s="161"/>
    </row>
    <row r="1601" spans="1:30" s="157" customFormat="1" ht="24.95" customHeight="1">
      <c r="A1601" s="257"/>
      <c r="B1601" s="258"/>
      <c r="C1601" s="161"/>
      <c r="D1601" s="155"/>
      <c r="E1601" s="258"/>
      <c r="F1601" s="161"/>
      <c r="G1601" s="161"/>
      <c r="Q1601" s="159"/>
      <c r="R1601" s="160"/>
      <c r="S1601" s="160"/>
      <c r="T1601" s="160"/>
      <c r="U1601" s="161"/>
      <c r="V1601" s="161"/>
      <c r="W1601" s="161"/>
      <c r="X1601" s="161"/>
      <c r="Y1601" s="161"/>
      <c r="Z1601" s="161"/>
      <c r="AA1601" s="161"/>
      <c r="AB1601" s="161"/>
      <c r="AC1601" s="161"/>
      <c r="AD1601" s="161"/>
    </row>
    <row r="1602" spans="1:30" s="157" customFormat="1" ht="24.95" customHeight="1">
      <c r="A1602" s="257"/>
      <c r="B1602" s="258"/>
      <c r="C1602" s="161"/>
      <c r="D1602" s="155"/>
      <c r="E1602" s="258"/>
      <c r="F1602" s="161"/>
      <c r="G1602" s="161"/>
      <c r="Q1602" s="159"/>
      <c r="R1602" s="160"/>
      <c r="S1602" s="160"/>
      <c r="T1602" s="160"/>
      <c r="U1602" s="161"/>
      <c r="V1602" s="161"/>
      <c r="W1602" s="161"/>
      <c r="X1602" s="161"/>
      <c r="Y1602" s="161"/>
      <c r="Z1602" s="161"/>
      <c r="AA1602" s="161"/>
      <c r="AB1602" s="161"/>
      <c r="AC1602" s="161"/>
      <c r="AD1602" s="161"/>
    </row>
    <row r="1603" spans="1:30" s="157" customFormat="1" ht="24.95" customHeight="1">
      <c r="A1603" s="257"/>
      <c r="B1603" s="258"/>
      <c r="C1603" s="161"/>
      <c r="D1603" s="155"/>
      <c r="E1603" s="258"/>
      <c r="F1603" s="161"/>
      <c r="G1603" s="161"/>
      <c r="Q1603" s="159"/>
      <c r="R1603" s="160"/>
      <c r="S1603" s="160"/>
      <c r="T1603" s="160"/>
      <c r="U1603" s="161"/>
      <c r="V1603" s="161"/>
      <c r="W1603" s="161"/>
      <c r="X1603" s="161"/>
      <c r="Y1603" s="161"/>
      <c r="Z1603" s="161"/>
      <c r="AA1603" s="161"/>
      <c r="AB1603" s="161"/>
      <c r="AC1603" s="161"/>
      <c r="AD1603" s="161"/>
    </row>
    <row r="1604" spans="1:30" s="157" customFormat="1" ht="24.95" customHeight="1">
      <c r="A1604" s="257"/>
      <c r="B1604" s="258"/>
      <c r="C1604" s="161"/>
      <c r="D1604" s="155"/>
      <c r="E1604" s="258"/>
      <c r="F1604" s="161"/>
      <c r="G1604" s="161"/>
      <c r="Q1604" s="159"/>
      <c r="R1604" s="160"/>
      <c r="S1604" s="160"/>
      <c r="T1604" s="160"/>
      <c r="U1604" s="161"/>
      <c r="V1604" s="161"/>
      <c r="W1604" s="161"/>
      <c r="X1604" s="161"/>
      <c r="Y1604" s="161"/>
      <c r="Z1604" s="161"/>
      <c r="AA1604" s="161"/>
      <c r="AB1604" s="161"/>
      <c r="AC1604" s="161"/>
      <c r="AD1604" s="161"/>
    </row>
    <row r="1605" spans="1:30" s="157" customFormat="1" ht="24.95" customHeight="1">
      <c r="A1605" s="257"/>
      <c r="B1605" s="258"/>
      <c r="C1605" s="161"/>
      <c r="D1605" s="155"/>
      <c r="E1605" s="258"/>
      <c r="F1605" s="161"/>
      <c r="G1605" s="161"/>
      <c r="Q1605" s="159"/>
      <c r="R1605" s="160"/>
      <c r="S1605" s="160"/>
      <c r="T1605" s="160"/>
      <c r="U1605" s="161"/>
      <c r="V1605" s="161"/>
      <c r="W1605" s="161"/>
      <c r="X1605" s="161"/>
      <c r="Y1605" s="161"/>
      <c r="Z1605" s="161"/>
      <c r="AA1605" s="161"/>
      <c r="AB1605" s="161"/>
      <c r="AC1605" s="161"/>
      <c r="AD1605" s="161"/>
    </row>
    <row r="1606" spans="1:30" s="157" customFormat="1" ht="24.95" customHeight="1">
      <c r="A1606" s="257"/>
      <c r="B1606" s="258"/>
      <c r="C1606" s="161"/>
      <c r="D1606" s="155"/>
      <c r="E1606" s="258"/>
      <c r="F1606" s="161"/>
      <c r="G1606" s="161"/>
      <c r="Q1606" s="159"/>
      <c r="R1606" s="160"/>
      <c r="S1606" s="160"/>
      <c r="T1606" s="160"/>
      <c r="U1606" s="161"/>
      <c r="V1606" s="161"/>
      <c r="W1606" s="161"/>
      <c r="X1606" s="161"/>
      <c r="Y1606" s="161"/>
      <c r="Z1606" s="161"/>
      <c r="AA1606" s="161"/>
      <c r="AB1606" s="161"/>
      <c r="AC1606" s="161"/>
      <c r="AD1606" s="161"/>
    </row>
    <row r="1607" spans="1:30" s="157" customFormat="1" ht="24.95" customHeight="1">
      <c r="A1607" s="257"/>
      <c r="B1607" s="258"/>
      <c r="C1607" s="161"/>
      <c r="D1607" s="155"/>
      <c r="E1607" s="258"/>
      <c r="F1607" s="161"/>
      <c r="G1607" s="161"/>
      <c r="Q1607" s="159"/>
      <c r="R1607" s="160"/>
      <c r="S1607" s="160"/>
      <c r="T1607" s="160"/>
      <c r="U1607" s="161"/>
      <c r="V1607" s="161"/>
      <c r="W1607" s="161"/>
      <c r="X1607" s="161"/>
      <c r="Y1607" s="161"/>
      <c r="Z1607" s="161"/>
      <c r="AA1607" s="161"/>
      <c r="AB1607" s="161"/>
      <c r="AC1607" s="161"/>
      <c r="AD1607" s="161"/>
    </row>
    <row r="1608" spans="1:30" s="157" customFormat="1" ht="24.95" customHeight="1">
      <c r="A1608" s="257"/>
      <c r="B1608" s="258"/>
      <c r="C1608" s="161"/>
      <c r="D1608" s="155"/>
      <c r="E1608" s="258"/>
      <c r="F1608" s="161"/>
      <c r="G1608" s="161"/>
      <c r="Q1608" s="159"/>
      <c r="R1608" s="160"/>
      <c r="S1608" s="160"/>
      <c r="T1608" s="160"/>
      <c r="U1608" s="161"/>
      <c r="V1608" s="161"/>
      <c r="W1608" s="161"/>
      <c r="X1608" s="161"/>
      <c r="Y1608" s="161"/>
      <c r="Z1608" s="161"/>
      <c r="AA1608" s="161"/>
      <c r="AB1608" s="161"/>
      <c r="AC1608" s="161"/>
      <c r="AD1608" s="161"/>
    </row>
    <row r="1609" spans="1:30" s="157" customFormat="1" ht="24.95" customHeight="1">
      <c r="A1609" s="257"/>
      <c r="B1609" s="258"/>
      <c r="C1609" s="161"/>
      <c r="D1609" s="155"/>
      <c r="E1609" s="258"/>
      <c r="F1609" s="161"/>
      <c r="G1609" s="161"/>
      <c r="Q1609" s="159"/>
      <c r="R1609" s="160"/>
      <c r="S1609" s="160"/>
      <c r="T1609" s="160"/>
      <c r="U1609" s="161"/>
      <c r="V1609" s="161"/>
      <c r="W1609" s="161"/>
      <c r="X1609" s="161"/>
      <c r="Y1609" s="161"/>
      <c r="Z1609" s="161"/>
      <c r="AA1609" s="161"/>
      <c r="AB1609" s="161"/>
      <c r="AC1609" s="161"/>
      <c r="AD1609" s="161"/>
    </row>
    <row r="1610" spans="1:30" s="157" customFormat="1" ht="24.95" customHeight="1">
      <c r="A1610" s="257"/>
      <c r="B1610" s="258"/>
      <c r="C1610" s="161"/>
      <c r="D1610" s="155"/>
      <c r="E1610" s="258"/>
      <c r="F1610" s="161"/>
      <c r="G1610" s="161"/>
      <c r="Q1610" s="159"/>
      <c r="R1610" s="160"/>
      <c r="S1610" s="160"/>
      <c r="T1610" s="160"/>
      <c r="U1610" s="161"/>
      <c r="V1610" s="161"/>
      <c r="W1610" s="161"/>
      <c r="X1610" s="161"/>
      <c r="Y1610" s="161"/>
      <c r="Z1610" s="161"/>
      <c r="AA1610" s="161"/>
      <c r="AB1610" s="161"/>
      <c r="AC1610" s="161"/>
      <c r="AD1610" s="161"/>
    </row>
    <row r="1611" spans="1:30" s="157" customFormat="1" ht="24.95" customHeight="1">
      <c r="A1611" s="257"/>
      <c r="B1611" s="258"/>
      <c r="C1611" s="161"/>
      <c r="D1611" s="155"/>
      <c r="E1611" s="258"/>
      <c r="F1611" s="161"/>
      <c r="G1611" s="161"/>
      <c r="Q1611" s="159"/>
      <c r="R1611" s="160"/>
      <c r="S1611" s="160"/>
      <c r="T1611" s="160"/>
      <c r="U1611" s="161"/>
      <c r="V1611" s="161"/>
      <c r="W1611" s="161"/>
      <c r="X1611" s="161"/>
      <c r="Y1611" s="161"/>
      <c r="Z1611" s="161"/>
      <c r="AA1611" s="161"/>
      <c r="AB1611" s="161"/>
      <c r="AC1611" s="161"/>
      <c r="AD1611" s="161"/>
    </row>
    <row r="1612" spans="1:30" s="157" customFormat="1" ht="24.95" customHeight="1">
      <c r="A1612" s="257"/>
      <c r="B1612" s="258"/>
      <c r="C1612" s="161"/>
      <c r="D1612" s="155"/>
      <c r="E1612" s="258"/>
      <c r="F1612" s="161"/>
      <c r="G1612" s="161"/>
      <c r="Q1612" s="159"/>
      <c r="R1612" s="160"/>
      <c r="S1612" s="160"/>
      <c r="T1612" s="160"/>
      <c r="U1612" s="161"/>
      <c r="V1612" s="161"/>
      <c r="W1612" s="161"/>
      <c r="X1612" s="161"/>
      <c r="Y1612" s="161"/>
      <c r="Z1612" s="161"/>
      <c r="AA1612" s="161"/>
      <c r="AB1612" s="161"/>
      <c r="AC1612" s="161"/>
      <c r="AD1612" s="161"/>
    </row>
    <row r="1613" spans="1:30" s="157" customFormat="1" ht="24.95" customHeight="1">
      <c r="A1613" s="257"/>
      <c r="B1613" s="258"/>
      <c r="C1613" s="161"/>
      <c r="D1613" s="155"/>
      <c r="E1613" s="258"/>
      <c r="F1613" s="161"/>
      <c r="G1613" s="161"/>
      <c r="Q1613" s="159"/>
      <c r="R1613" s="160"/>
      <c r="S1613" s="160"/>
      <c r="T1613" s="160"/>
      <c r="U1613" s="161"/>
      <c r="V1613" s="161"/>
      <c r="W1613" s="161"/>
      <c r="X1613" s="161"/>
      <c r="Y1613" s="161"/>
      <c r="Z1613" s="161"/>
      <c r="AA1613" s="161"/>
      <c r="AB1613" s="161"/>
      <c r="AC1613" s="161"/>
      <c r="AD1613" s="161"/>
    </row>
    <row r="1614" spans="1:30" s="157" customFormat="1" ht="24.95" customHeight="1">
      <c r="A1614" s="257"/>
      <c r="B1614" s="258"/>
      <c r="C1614" s="161"/>
      <c r="D1614" s="155"/>
      <c r="E1614" s="258"/>
      <c r="F1614" s="161"/>
      <c r="G1614" s="161"/>
      <c r="Q1614" s="159"/>
      <c r="R1614" s="160"/>
      <c r="S1614" s="160"/>
      <c r="T1614" s="160"/>
      <c r="U1614" s="161"/>
      <c r="V1614" s="161"/>
      <c r="W1614" s="161"/>
      <c r="X1614" s="161"/>
      <c r="Y1614" s="161"/>
      <c r="Z1614" s="161"/>
      <c r="AA1614" s="161"/>
      <c r="AB1614" s="161"/>
      <c r="AC1614" s="161"/>
      <c r="AD1614" s="161"/>
    </row>
    <row r="1615" spans="1:30" s="157" customFormat="1" ht="24.95" customHeight="1">
      <c r="A1615" s="257"/>
      <c r="B1615" s="258"/>
      <c r="C1615" s="161"/>
      <c r="D1615" s="155"/>
      <c r="E1615" s="258"/>
      <c r="F1615" s="161"/>
      <c r="G1615" s="161"/>
      <c r="Q1615" s="159"/>
      <c r="R1615" s="160"/>
      <c r="S1615" s="160"/>
      <c r="T1615" s="160"/>
      <c r="U1615" s="161"/>
      <c r="V1615" s="161"/>
      <c r="W1615" s="161"/>
      <c r="X1615" s="161"/>
      <c r="Y1615" s="161"/>
      <c r="Z1615" s="161"/>
      <c r="AA1615" s="161"/>
      <c r="AB1615" s="161"/>
      <c r="AC1615" s="161"/>
      <c r="AD1615" s="161"/>
    </row>
    <row r="1616" spans="1:30" s="157" customFormat="1" ht="24.95" customHeight="1">
      <c r="A1616" s="257"/>
      <c r="B1616" s="258"/>
      <c r="C1616" s="161"/>
      <c r="D1616" s="155"/>
      <c r="E1616" s="258"/>
      <c r="F1616" s="161"/>
      <c r="G1616" s="161"/>
      <c r="Q1616" s="159"/>
      <c r="R1616" s="160"/>
      <c r="S1616" s="160"/>
      <c r="T1616" s="160"/>
      <c r="U1616" s="161"/>
      <c r="V1616" s="161"/>
      <c r="W1616" s="161"/>
      <c r="X1616" s="161"/>
      <c r="Y1616" s="161"/>
      <c r="Z1616" s="161"/>
      <c r="AA1616" s="161"/>
      <c r="AB1616" s="161"/>
      <c r="AC1616" s="161"/>
      <c r="AD1616" s="161"/>
    </row>
    <row r="1617" spans="1:30" s="157" customFormat="1" ht="24.95" customHeight="1">
      <c r="A1617" s="257"/>
      <c r="B1617" s="258"/>
      <c r="C1617" s="161"/>
      <c r="D1617" s="155"/>
      <c r="E1617" s="258"/>
      <c r="F1617" s="161"/>
      <c r="G1617" s="161"/>
      <c r="Q1617" s="159"/>
      <c r="R1617" s="160"/>
      <c r="S1617" s="160"/>
      <c r="T1617" s="160"/>
      <c r="U1617" s="161"/>
      <c r="V1617" s="161"/>
      <c r="W1617" s="161"/>
      <c r="X1617" s="161"/>
      <c r="Y1617" s="161"/>
      <c r="Z1617" s="161"/>
      <c r="AA1617" s="161"/>
      <c r="AB1617" s="161"/>
      <c r="AC1617" s="161"/>
      <c r="AD1617" s="161"/>
    </row>
    <row r="1618" spans="1:30" s="157" customFormat="1" ht="24.95" customHeight="1">
      <c r="A1618" s="257"/>
      <c r="B1618" s="258"/>
      <c r="C1618" s="161"/>
      <c r="D1618" s="155"/>
      <c r="E1618" s="258"/>
      <c r="F1618" s="161"/>
      <c r="G1618" s="161"/>
      <c r="Q1618" s="159"/>
      <c r="R1618" s="160"/>
      <c r="S1618" s="160"/>
      <c r="T1618" s="160"/>
      <c r="U1618" s="161"/>
      <c r="V1618" s="161"/>
      <c r="W1618" s="161"/>
      <c r="X1618" s="161"/>
      <c r="Y1618" s="161"/>
      <c r="Z1618" s="161"/>
      <c r="AA1618" s="161"/>
      <c r="AB1618" s="161"/>
      <c r="AC1618" s="161"/>
      <c r="AD1618" s="161"/>
    </row>
    <row r="1619" spans="1:30" s="157" customFormat="1" ht="24.95" customHeight="1">
      <c r="A1619" s="257"/>
      <c r="B1619" s="258"/>
      <c r="C1619" s="161"/>
      <c r="D1619" s="155"/>
      <c r="E1619" s="258"/>
      <c r="F1619" s="161"/>
      <c r="G1619" s="161"/>
      <c r="Q1619" s="159"/>
      <c r="R1619" s="160"/>
      <c r="S1619" s="160"/>
      <c r="T1619" s="160"/>
      <c r="U1619" s="161"/>
      <c r="V1619" s="161"/>
      <c r="W1619" s="161"/>
      <c r="X1619" s="161"/>
      <c r="Y1619" s="161"/>
      <c r="Z1619" s="161"/>
      <c r="AA1619" s="161"/>
      <c r="AB1619" s="161"/>
      <c r="AC1619" s="161"/>
      <c r="AD1619" s="161"/>
    </row>
    <row r="1620" spans="1:30" s="157" customFormat="1" ht="24.95" customHeight="1">
      <c r="A1620" s="257"/>
      <c r="B1620" s="258"/>
      <c r="C1620" s="161"/>
      <c r="D1620" s="155"/>
      <c r="E1620" s="258"/>
      <c r="F1620" s="161"/>
      <c r="G1620" s="161"/>
      <c r="Q1620" s="159"/>
      <c r="R1620" s="160"/>
      <c r="S1620" s="160"/>
      <c r="T1620" s="160"/>
      <c r="U1620" s="161"/>
      <c r="V1620" s="161"/>
      <c r="W1620" s="161"/>
      <c r="X1620" s="161"/>
      <c r="Y1620" s="161"/>
      <c r="Z1620" s="161"/>
      <c r="AA1620" s="161"/>
      <c r="AB1620" s="161"/>
      <c r="AC1620" s="161"/>
      <c r="AD1620" s="161"/>
    </row>
    <row r="1621" spans="1:30" s="157" customFormat="1" ht="24.95" customHeight="1">
      <c r="A1621" s="257"/>
      <c r="B1621" s="258"/>
      <c r="C1621" s="161"/>
      <c r="D1621" s="155"/>
      <c r="E1621" s="258"/>
      <c r="F1621" s="161"/>
      <c r="G1621" s="161"/>
      <c r="Q1621" s="159"/>
      <c r="R1621" s="160"/>
      <c r="S1621" s="160"/>
      <c r="T1621" s="160"/>
      <c r="U1621" s="161"/>
      <c r="V1621" s="161"/>
      <c r="W1621" s="161"/>
      <c r="X1621" s="161"/>
      <c r="Y1621" s="161"/>
      <c r="Z1621" s="161"/>
      <c r="AA1621" s="161"/>
      <c r="AB1621" s="161"/>
      <c r="AC1621" s="161"/>
      <c r="AD1621" s="161"/>
    </row>
    <row r="1622" spans="1:30" s="157" customFormat="1" ht="24.95" customHeight="1">
      <c r="A1622" s="257"/>
      <c r="B1622" s="258"/>
      <c r="C1622" s="161"/>
      <c r="D1622" s="155"/>
      <c r="E1622" s="258"/>
      <c r="F1622" s="161"/>
      <c r="G1622" s="161"/>
      <c r="Q1622" s="159"/>
      <c r="R1622" s="160"/>
      <c r="S1622" s="160"/>
      <c r="T1622" s="160"/>
      <c r="U1622" s="161"/>
      <c r="V1622" s="161"/>
      <c r="W1622" s="161"/>
      <c r="X1622" s="161"/>
      <c r="Y1622" s="161"/>
      <c r="Z1622" s="161"/>
      <c r="AA1622" s="161"/>
      <c r="AB1622" s="161"/>
      <c r="AC1622" s="161"/>
      <c r="AD1622" s="161"/>
    </row>
    <row r="1623" spans="1:30" s="157" customFormat="1" ht="24.95" customHeight="1">
      <c r="A1623" s="257"/>
      <c r="B1623" s="258"/>
      <c r="C1623" s="161"/>
      <c r="D1623" s="155"/>
      <c r="E1623" s="258"/>
      <c r="F1623" s="161"/>
      <c r="G1623" s="161"/>
      <c r="Q1623" s="159"/>
      <c r="R1623" s="160"/>
      <c r="S1623" s="160"/>
      <c r="T1623" s="160"/>
      <c r="U1623" s="161"/>
      <c r="V1623" s="161"/>
      <c r="W1623" s="161"/>
      <c r="X1623" s="161"/>
      <c r="Y1623" s="161"/>
      <c r="Z1623" s="161"/>
      <c r="AA1623" s="161"/>
      <c r="AB1623" s="161"/>
      <c r="AC1623" s="161"/>
      <c r="AD1623" s="161"/>
    </row>
    <row r="1624" spans="1:30" s="157" customFormat="1" ht="24.95" customHeight="1">
      <c r="A1624" s="257"/>
      <c r="B1624" s="258"/>
      <c r="C1624" s="161"/>
      <c r="D1624" s="155"/>
      <c r="E1624" s="258"/>
      <c r="F1624" s="161"/>
      <c r="G1624" s="161"/>
      <c r="Q1624" s="159"/>
      <c r="R1624" s="160"/>
      <c r="S1624" s="160"/>
      <c r="T1624" s="160"/>
      <c r="U1624" s="161"/>
      <c r="V1624" s="161"/>
      <c r="W1624" s="161"/>
      <c r="X1624" s="161"/>
      <c r="Y1624" s="161"/>
      <c r="Z1624" s="161"/>
      <c r="AA1624" s="161"/>
      <c r="AB1624" s="161"/>
      <c r="AC1624" s="161"/>
      <c r="AD1624" s="161"/>
    </row>
    <row r="1625" spans="1:30" s="157" customFormat="1" ht="24.95" customHeight="1">
      <c r="A1625" s="257"/>
      <c r="B1625" s="258"/>
      <c r="C1625" s="161"/>
      <c r="D1625" s="155"/>
      <c r="E1625" s="258"/>
      <c r="F1625" s="161"/>
      <c r="G1625" s="161"/>
      <c r="Q1625" s="159"/>
      <c r="R1625" s="160"/>
      <c r="S1625" s="160"/>
      <c r="T1625" s="160"/>
      <c r="U1625" s="161"/>
      <c r="V1625" s="161"/>
      <c r="W1625" s="161"/>
      <c r="X1625" s="161"/>
      <c r="Y1625" s="161"/>
      <c r="Z1625" s="161"/>
      <c r="AA1625" s="161"/>
      <c r="AB1625" s="161"/>
      <c r="AC1625" s="161"/>
      <c r="AD1625" s="161"/>
    </row>
    <row r="1626" spans="1:30" s="157" customFormat="1" ht="24.95" customHeight="1">
      <c r="A1626" s="257"/>
      <c r="B1626" s="258"/>
      <c r="C1626" s="161"/>
      <c r="D1626" s="155"/>
      <c r="E1626" s="258"/>
      <c r="F1626" s="161"/>
      <c r="G1626" s="161"/>
      <c r="Q1626" s="159"/>
      <c r="R1626" s="160"/>
      <c r="S1626" s="160"/>
      <c r="T1626" s="160"/>
      <c r="U1626" s="161"/>
      <c r="V1626" s="161"/>
      <c r="W1626" s="161"/>
      <c r="X1626" s="161"/>
      <c r="Y1626" s="161"/>
      <c r="Z1626" s="161"/>
      <c r="AA1626" s="161"/>
      <c r="AB1626" s="161"/>
      <c r="AC1626" s="161"/>
      <c r="AD1626" s="161"/>
    </row>
    <row r="1627" spans="1:30" s="157" customFormat="1" ht="24.95" customHeight="1">
      <c r="A1627" s="257"/>
      <c r="B1627" s="258"/>
      <c r="C1627" s="161"/>
      <c r="D1627" s="155"/>
      <c r="E1627" s="258"/>
      <c r="F1627" s="161"/>
      <c r="G1627" s="161"/>
      <c r="Q1627" s="159"/>
      <c r="R1627" s="160"/>
      <c r="S1627" s="160"/>
      <c r="T1627" s="160"/>
      <c r="U1627" s="161"/>
      <c r="V1627" s="161"/>
      <c r="W1627" s="161"/>
      <c r="X1627" s="161"/>
      <c r="Y1627" s="161"/>
      <c r="Z1627" s="161"/>
      <c r="AA1627" s="161"/>
      <c r="AB1627" s="161"/>
      <c r="AC1627" s="161"/>
      <c r="AD1627" s="161"/>
    </row>
    <row r="1628" spans="1:30" s="157" customFormat="1" ht="24.95" customHeight="1">
      <c r="A1628" s="257"/>
      <c r="B1628" s="258"/>
      <c r="C1628" s="161"/>
      <c r="D1628" s="155"/>
      <c r="E1628" s="258"/>
      <c r="F1628" s="161"/>
      <c r="G1628" s="161"/>
      <c r="Q1628" s="159"/>
      <c r="R1628" s="160"/>
      <c r="S1628" s="160"/>
      <c r="T1628" s="160"/>
      <c r="U1628" s="161"/>
      <c r="V1628" s="161"/>
      <c r="W1628" s="161"/>
      <c r="X1628" s="161"/>
      <c r="Y1628" s="161"/>
      <c r="Z1628" s="161"/>
      <c r="AA1628" s="161"/>
      <c r="AB1628" s="161"/>
      <c r="AC1628" s="161"/>
      <c r="AD1628" s="161"/>
    </row>
    <row r="1629" spans="1:30" s="157" customFormat="1" ht="24.95" customHeight="1">
      <c r="A1629" s="257"/>
      <c r="B1629" s="258"/>
      <c r="C1629" s="161"/>
      <c r="D1629" s="155"/>
      <c r="E1629" s="258"/>
      <c r="F1629" s="161"/>
      <c r="G1629" s="161"/>
      <c r="Q1629" s="159"/>
      <c r="R1629" s="160"/>
      <c r="S1629" s="160"/>
      <c r="T1629" s="160"/>
      <c r="U1629" s="161"/>
      <c r="V1629" s="161"/>
      <c r="W1629" s="161"/>
      <c r="X1629" s="161"/>
      <c r="Y1629" s="161"/>
      <c r="Z1629" s="161"/>
      <c r="AA1629" s="161"/>
      <c r="AB1629" s="161"/>
      <c r="AC1629" s="161"/>
      <c r="AD1629" s="161"/>
    </row>
    <row r="1630" spans="1:30" s="157" customFormat="1" ht="24.95" customHeight="1">
      <c r="A1630" s="257"/>
      <c r="B1630" s="258"/>
      <c r="C1630" s="161"/>
      <c r="D1630" s="155"/>
      <c r="E1630" s="258"/>
      <c r="F1630" s="161"/>
      <c r="G1630" s="161"/>
      <c r="Q1630" s="159"/>
      <c r="R1630" s="160"/>
      <c r="S1630" s="160"/>
      <c r="T1630" s="160"/>
      <c r="U1630" s="161"/>
      <c r="V1630" s="161"/>
      <c r="W1630" s="161"/>
      <c r="X1630" s="161"/>
      <c r="Y1630" s="161"/>
      <c r="Z1630" s="161"/>
      <c r="AA1630" s="161"/>
      <c r="AB1630" s="161"/>
      <c r="AC1630" s="161"/>
      <c r="AD1630" s="161"/>
    </row>
    <row r="1631" spans="1:30" s="157" customFormat="1" ht="24.95" customHeight="1">
      <c r="A1631" s="257"/>
      <c r="B1631" s="258"/>
      <c r="C1631" s="161"/>
      <c r="D1631" s="155"/>
      <c r="E1631" s="258"/>
      <c r="F1631" s="161"/>
      <c r="G1631" s="161"/>
      <c r="Q1631" s="159"/>
      <c r="R1631" s="160"/>
      <c r="S1631" s="160"/>
      <c r="T1631" s="160"/>
      <c r="U1631" s="161"/>
      <c r="V1631" s="161"/>
      <c r="W1631" s="161"/>
      <c r="X1631" s="161"/>
      <c r="Y1631" s="161"/>
      <c r="Z1631" s="161"/>
      <c r="AA1631" s="161"/>
      <c r="AB1631" s="161"/>
      <c r="AC1631" s="161"/>
      <c r="AD1631" s="161"/>
    </row>
    <row r="1632" spans="1:30" s="157" customFormat="1" ht="24.95" customHeight="1">
      <c r="A1632" s="257"/>
      <c r="B1632" s="258"/>
      <c r="C1632" s="161"/>
      <c r="D1632" s="155"/>
      <c r="E1632" s="258"/>
      <c r="F1632" s="161"/>
      <c r="G1632" s="161"/>
      <c r="Q1632" s="159"/>
      <c r="R1632" s="160"/>
      <c r="S1632" s="160"/>
      <c r="T1632" s="160"/>
      <c r="U1632" s="161"/>
      <c r="V1632" s="161"/>
      <c r="W1632" s="161"/>
      <c r="X1632" s="161"/>
      <c r="Y1632" s="161"/>
      <c r="Z1632" s="161"/>
      <c r="AA1632" s="161"/>
      <c r="AB1632" s="161"/>
      <c r="AC1632" s="161"/>
      <c r="AD1632" s="161"/>
    </row>
    <row r="1633" spans="1:30" s="157" customFormat="1" ht="24.95" customHeight="1">
      <c r="A1633" s="257"/>
      <c r="B1633" s="258"/>
      <c r="C1633" s="161"/>
      <c r="D1633" s="155"/>
      <c r="E1633" s="258"/>
      <c r="F1633" s="161"/>
      <c r="G1633" s="161"/>
      <c r="Q1633" s="159"/>
      <c r="R1633" s="160"/>
      <c r="S1633" s="160"/>
      <c r="T1633" s="160"/>
      <c r="U1633" s="161"/>
      <c r="V1633" s="161"/>
      <c r="W1633" s="161"/>
      <c r="X1633" s="161"/>
      <c r="Y1633" s="161"/>
      <c r="Z1633" s="161"/>
      <c r="AA1633" s="161"/>
      <c r="AB1633" s="161"/>
      <c r="AC1633" s="161"/>
      <c r="AD1633" s="161"/>
    </row>
    <row r="1634" spans="1:30" s="157" customFormat="1" ht="24.95" customHeight="1">
      <c r="A1634" s="257"/>
      <c r="B1634" s="258"/>
      <c r="C1634" s="161"/>
      <c r="D1634" s="155"/>
      <c r="E1634" s="258"/>
      <c r="F1634" s="161"/>
      <c r="G1634" s="161"/>
      <c r="Q1634" s="159"/>
      <c r="R1634" s="160"/>
      <c r="S1634" s="160"/>
      <c r="T1634" s="160"/>
      <c r="U1634" s="161"/>
      <c r="V1634" s="161"/>
      <c r="W1634" s="161"/>
      <c r="X1634" s="161"/>
      <c r="Y1634" s="161"/>
      <c r="Z1634" s="161"/>
      <c r="AA1634" s="161"/>
      <c r="AB1634" s="161"/>
      <c r="AC1634" s="161"/>
      <c r="AD1634" s="161"/>
    </row>
    <row r="1635" spans="1:30" s="157" customFormat="1" ht="24.95" customHeight="1">
      <c r="A1635" s="257"/>
      <c r="B1635" s="258"/>
      <c r="C1635" s="161"/>
      <c r="D1635" s="155"/>
      <c r="E1635" s="258"/>
      <c r="F1635" s="161"/>
      <c r="G1635" s="161"/>
      <c r="Q1635" s="159"/>
      <c r="R1635" s="160"/>
      <c r="S1635" s="160"/>
      <c r="T1635" s="160"/>
      <c r="U1635" s="161"/>
      <c r="V1635" s="161"/>
      <c r="W1635" s="161"/>
      <c r="X1635" s="161"/>
      <c r="Y1635" s="161"/>
      <c r="Z1635" s="161"/>
      <c r="AA1635" s="161"/>
      <c r="AB1635" s="161"/>
      <c r="AC1635" s="161"/>
      <c r="AD1635" s="161"/>
    </row>
    <row r="1636" spans="1:30" s="157" customFormat="1" ht="24.95" customHeight="1">
      <c r="A1636" s="257"/>
      <c r="B1636" s="258"/>
      <c r="C1636" s="161"/>
      <c r="D1636" s="155"/>
      <c r="E1636" s="258"/>
      <c r="F1636" s="161"/>
      <c r="G1636" s="161"/>
      <c r="Q1636" s="159"/>
      <c r="R1636" s="160"/>
      <c r="S1636" s="160"/>
      <c r="T1636" s="160"/>
      <c r="U1636" s="161"/>
      <c r="V1636" s="161"/>
      <c r="W1636" s="161"/>
      <c r="X1636" s="161"/>
      <c r="Y1636" s="161"/>
      <c r="Z1636" s="161"/>
      <c r="AA1636" s="161"/>
      <c r="AB1636" s="161"/>
      <c r="AC1636" s="161"/>
      <c r="AD1636" s="161"/>
    </row>
    <row r="1637" spans="1:30" s="157" customFormat="1" ht="24.95" customHeight="1">
      <c r="A1637" s="257"/>
      <c r="B1637" s="258"/>
      <c r="C1637" s="161"/>
      <c r="D1637" s="155"/>
      <c r="E1637" s="258"/>
      <c r="F1637" s="161"/>
      <c r="G1637" s="161"/>
      <c r="Q1637" s="159"/>
      <c r="R1637" s="160"/>
      <c r="S1637" s="160"/>
      <c r="T1637" s="160"/>
      <c r="U1637" s="161"/>
      <c r="V1637" s="161"/>
      <c r="W1637" s="161"/>
      <c r="X1637" s="161"/>
      <c r="Y1637" s="161"/>
      <c r="Z1637" s="161"/>
      <c r="AA1637" s="161"/>
      <c r="AB1637" s="161"/>
      <c r="AC1637" s="161"/>
      <c r="AD1637" s="161"/>
    </row>
    <row r="1638" spans="1:30" s="157" customFormat="1" ht="24.95" customHeight="1">
      <c r="A1638" s="257"/>
      <c r="B1638" s="258"/>
      <c r="C1638" s="161"/>
      <c r="D1638" s="155"/>
      <c r="E1638" s="258"/>
      <c r="F1638" s="161"/>
      <c r="G1638" s="161"/>
      <c r="Q1638" s="159"/>
      <c r="R1638" s="160"/>
      <c r="S1638" s="160"/>
      <c r="T1638" s="160"/>
      <c r="U1638" s="161"/>
      <c r="V1638" s="161"/>
      <c r="W1638" s="161"/>
      <c r="X1638" s="161"/>
      <c r="Y1638" s="161"/>
      <c r="Z1638" s="161"/>
      <c r="AA1638" s="161"/>
      <c r="AB1638" s="161"/>
      <c r="AC1638" s="161"/>
      <c r="AD1638" s="161"/>
    </row>
    <row r="1639" spans="1:30" s="157" customFormat="1" ht="24.95" customHeight="1">
      <c r="A1639" s="257"/>
      <c r="B1639" s="258"/>
      <c r="C1639" s="161"/>
      <c r="D1639" s="155"/>
      <c r="E1639" s="258"/>
      <c r="F1639" s="161"/>
      <c r="G1639" s="161"/>
      <c r="Q1639" s="159"/>
      <c r="R1639" s="160"/>
      <c r="S1639" s="160"/>
      <c r="T1639" s="160"/>
      <c r="U1639" s="161"/>
      <c r="V1639" s="161"/>
      <c r="W1639" s="161"/>
      <c r="X1639" s="161"/>
      <c r="Y1639" s="161"/>
      <c r="Z1639" s="161"/>
      <c r="AA1639" s="161"/>
      <c r="AB1639" s="161"/>
      <c r="AC1639" s="161"/>
      <c r="AD1639" s="161"/>
    </row>
    <row r="1640" spans="1:30" s="157" customFormat="1" ht="24.95" customHeight="1">
      <c r="A1640" s="257"/>
      <c r="B1640" s="258"/>
      <c r="C1640" s="161"/>
      <c r="D1640" s="155"/>
      <c r="E1640" s="258"/>
      <c r="F1640" s="161"/>
      <c r="G1640" s="161"/>
      <c r="Q1640" s="159"/>
      <c r="R1640" s="160"/>
      <c r="S1640" s="160"/>
      <c r="T1640" s="160"/>
      <c r="U1640" s="161"/>
      <c r="V1640" s="161"/>
      <c r="W1640" s="161"/>
      <c r="X1640" s="161"/>
      <c r="Y1640" s="161"/>
      <c r="Z1640" s="161"/>
      <c r="AA1640" s="161"/>
      <c r="AB1640" s="161"/>
      <c r="AC1640" s="161"/>
      <c r="AD1640" s="161"/>
    </row>
    <row r="1641" spans="1:30" s="157" customFormat="1" ht="24.95" customHeight="1">
      <c r="A1641" s="257"/>
      <c r="B1641" s="258"/>
      <c r="C1641" s="161"/>
      <c r="D1641" s="155"/>
      <c r="E1641" s="258"/>
      <c r="F1641" s="161"/>
      <c r="G1641" s="161"/>
      <c r="Q1641" s="159"/>
      <c r="R1641" s="160"/>
      <c r="S1641" s="160"/>
      <c r="T1641" s="160"/>
      <c r="U1641" s="161"/>
      <c r="V1641" s="161"/>
      <c r="W1641" s="161"/>
      <c r="X1641" s="161"/>
      <c r="Y1641" s="161"/>
      <c r="Z1641" s="161"/>
      <c r="AA1641" s="161"/>
      <c r="AB1641" s="161"/>
      <c r="AC1641" s="161"/>
      <c r="AD1641" s="161"/>
    </row>
    <row r="1642" spans="1:30" s="157" customFormat="1" ht="24.95" customHeight="1">
      <c r="A1642" s="257"/>
      <c r="B1642" s="258"/>
      <c r="C1642" s="161"/>
      <c r="D1642" s="155"/>
      <c r="E1642" s="258"/>
      <c r="F1642" s="161"/>
      <c r="G1642" s="161"/>
      <c r="Q1642" s="159"/>
      <c r="R1642" s="160"/>
      <c r="S1642" s="160"/>
      <c r="T1642" s="160"/>
      <c r="U1642" s="161"/>
      <c r="V1642" s="161"/>
      <c r="W1642" s="161"/>
      <c r="X1642" s="161"/>
      <c r="Y1642" s="161"/>
      <c r="Z1642" s="161"/>
      <c r="AA1642" s="161"/>
      <c r="AB1642" s="161"/>
      <c r="AC1642" s="161"/>
      <c r="AD1642" s="161"/>
    </row>
    <row r="1643" spans="1:30" s="157" customFormat="1" ht="24.95" customHeight="1">
      <c r="A1643" s="257"/>
      <c r="B1643" s="258"/>
      <c r="C1643" s="161"/>
      <c r="D1643" s="155"/>
      <c r="E1643" s="258"/>
      <c r="F1643" s="161"/>
      <c r="G1643" s="161"/>
      <c r="Q1643" s="159"/>
      <c r="R1643" s="160"/>
      <c r="S1643" s="160"/>
      <c r="T1643" s="160"/>
      <c r="U1643" s="161"/>
      <c r="V1643" s="161"/>
      <c r="W1643" s="161"/>
      <c r="X1643" s="161"/>
      <c r="Y1643" s="161"/>
      <c r="Z1643" s="161"/>
      <c r="AA1643" s="161"/>
      <c r="AB1643" s="161"/>
      <c r="AC1643" s="161"/>
      <c r="AD1643" s="161"/>
    </row>
    <row r="1644" spans="1:30" s="157" customFormat="1" ht="24.95" customHeight="1">
      <c r="A1644" s="257"/>
      <c r="B1644" s="258"/>
      <c r="C1644" s="161"/>
      <c r="D1644" s="155"/>
      <c r="E1644" s="258"/>
      <c r="F1644" s="161"/>
      <c r="G1644" s="161"/>
      <c r="Q1644" s="159"/>
      <c r="R1644" s="160"/>
      <c r="S1644" s="160"/>
      <c r="T1644" s="160"/>
      <c r="U1644" s="161"/>
      <c r="V1644" s="161"/>
      <c r="W1644" s="161"/>
      <c r="X1644" s="161"/>
      <c r="Y1644" s="161"/>
      <c r="Z1644" s="161"/>
      <c r="AA1644" s="161"/>
      <c r="AB1644" s="161"/>
      <c r="AC1644" s="161"/>
      <c r="AD1644" s="161"/>
    </row>
    <row r="1645" spans="1:30" s="157" customFormat="1" ht="24.95" customHeight="1">
      <c r="A1645" s="257"/>
      <c r="B1645" s="258"/>
      <c r="C1645" s="161"/>
      <c r="D1645" s="155"/>
      <c r="E1645" s="258"/>
      <c r="F1645" s="161"/>
      <c r="G1645" s="161"/>
      <c r="Q1645" s="159"/>
      <c r="R1645" s="160"/>
      <c r="S1645" s="160"/>
      <c r="T1645" s="160"/>
      <c r="U1645" s="161"/>
      <c r="V1645" s="161"/>
      <c r="W1645" s="161"/>
      <c r="X1645" s="161"/>
      <c r="Y1645" s="161"/>
      <c r="Z1645" s="161"/>
      <c r="AA1645" s="161"/>
      <c r="AB1645" s="161"/>
      <c r="AC1645" s="161"/>
      <c r="AD1645" s="161"/>
    </row>
    <row r="1646" spans="1:30" s="157" customFormat="1" ht="24.95" customHeight="1">
      <c r="A1646" s="257"/>
      <c r="B1646" s="258"/>
      <c r="C1646" s="161"/>
      <c r="D1646" s="155"/>
      <c r="E1646" s="258"/>
      <c r="F1646" s="161"/>
      <c r="G1646" s="161"/>
      <c r="Q1646" s="159"/>
      <c r="R1646" s="160"/>
      <c r="S1646" s="160"/>
      <c r="T1646" s="160"/>
      <c r="U1646" s="161"/>
      <c r="V1646" s="161"/>
      <c r="W1646" s="161"/>
      <c r="X1646" s="161"/>
      <c r="Y1646" s="161"/>
      <c r="Z1646" s="161"/>
      <c r="AA1646" s="161"/>
      <c r="AB1646" s="161"/>
      <c r="AC1646" s="161"/>
      <c r="AD1646" s="161"/>
    </row>
    <row r="1647" spans="1:30" s="157" customFormat="1" ht="24.95" customHeight="1">
      <c r="A1647" s="257"/>
      <c r="B1647" s="258"/>
      <c r="C1647" s="161"/>
      <c r="D1647" s="155"/>
      <c r="E1647" s="258"/>
      <c r="F1647" s="161"/>
      <c r="G1647" s="161"/>
      <c r="Q1647" s="159"/>
      <c r="R1647" s="160"/>
      <c r="S1647" s="160"/>
      <c r="T1647" s="160"/>
      <c r="U1647" s="161"/>
      <c r="V1647" s="161"/>
      <c r="W1647" s="161"/>
      <c r="X1647" s="161"/>
      <c r="Y1647" s="161"/>
      <c r="Z1647" s="161"/>
      <c r="AA1647" s="161"/>
      <c r="AB1647" s="161"/>
      <c r="AC1647" s="161"/>
      <c r="AD1647" s="161"/>
    </row>
    <row r="1648" spans="1:30" s="157" customFormat="1" ht="24.95" customHeight="1">
      <c r="A1648" s="257"/>
      <c r="B1648" s="258"/>
      <c r="C1648" s="161"/>
      <c r="D1648" s="155"/>
      <c r="E1648" s="258"/>
      <c r="F1648" s="161"/>
      <c r="G1648" s="161"/>
      <c r="Q1648" s="159"/>
      <c r="R1648" s="160"/>
      <c r="S1648" s="160"/>
      <c r="T1648" s="160"/>
      <c r="U1648" s="161"/>
      <c r="V1648" s="161"/>
      <c r="W1648" s="161"/>
      <c r="X1648" s="161"/>
      <c r="Y1648" s="161"/>
      <c r="Z1648" s="161"/>
      <c r="AA1648" s="161"/>
      <c r="AB1648" s="161"/>
      <c r="AC1648" s="161"/>
      <c r="AD1648" s="161"/>
    </row>
    <row r="1649" spans="1:30" s="157" customFormat="1" ht="24.95" customHeight="1">
      <c r="A1649" s="257"/>
      <c r="B1649" s="258"/>
      <c r="C1649" s="161"/>
      <c r="D1649" s="155"/>
      <c r="E1649" s="258"/>
      <c r="F1649" s="161"/>
      <c r="G1649" s="161"/>
      <c r="Q1649" s="159"/>
      <c r="R1649" s="160"/>
      <c r="S1649" s="160"/>
      <c r="T1649" s="160"/>
      <c r="U1649" s="161"/>
      <c r="V1649" s="161"/>
      <c r="W1649" s="161"/>
      <c r="X1649" s="161"/>
      <c r="Y1649" s="161"/>
      <c r="Z1649" s="161"/>
      <c r="AA1649" s="161"/>
      <c r="AB1649" s="161"/>
      <c r="AC1649" s="161"/>
      <c r="AD1649" s="161"/>
    </row>
    <row r="1650" spans="1:30" s="157" customFormat="1" ht="24.95" customHeight="1">
      <c r="A1650" s="257"/>
      <c r="B1650" s="258"/>
      <c r="C1650" s="161"/>
      <c r="D1650" s="155"/>
      <c r="E1650" s="258"/>
      <c r="F1650" s="161"/>
      <c r="G1650" s="161"/>
      <c r="Q1650" s="159"/>
      <c r="R1650" s="160"/>
      <c r="S1650" s="160"/>
      <c r="T1650" s="160"/>
      <c r="U1650" s="161"/>
      <c r="V1650" s="161"/>
      <c r="W1650" s="161"/>
      <c r="X1650" s="161"/>
      <c r="Y1650" s="161"/>
      <c r="Z1650" s="161"/>
      <c r="AA1650" s="161"/>
      <c r="AB1650" s="161"/>
      <c r="AC1650" s="161"/>
      <c r="AD1650" s="161"/>
    </row>
    <row r="1651" spans="1:30" s="157" customFormat="1" ht="24.95" customHeight="1">
      <c r="A1651" s="257"/>
      <c r="B1651" s="258"/>
      <c r="C1651" s="161"/>
      <c r="D1651" s="155"/>
      <c r="E1651" s="258"/>
      <c r="F1651" s="161"/>
      <c r="G1651" s="161"/>
      <c r="Q1651" s="159"/>
      <c r="R1651" s="160"/>
      <c r="S1651" s="160"/>
      <c r="T1651" s="160"/>
      <c r="U1651" s="161"/>
      <c r="V1651" s="161"/>
      <c r="W1651" s="161"/>
      <c r="X1651" s="161"/>
      <c r="Y1651" s="161"/>
      <c r="Z1651" s="161"/>
      <c r="AA1651" s="161"/>
      <c r="AB1651" s="161"/>
      <c r="AC1651" s="161"/>
      <c r="AD1651" s="161"/>
    </row>
    <row r="1652" spans="1:30" s="157" customFormat="1" ht="24.95" customHeight="1">
      <c r="A1652" s="257"/>
      <c r="B1652" s="258"/>
      <c r="C1652" s="161"/>
      <c r="D1652" s="155"/>
      <c r="E1652" s="258"/>
      <c r="F1652" s="161"/>
      <c r="G1652" s="161"/>
      <c r="Q1652" s="159"/>
      <c r="R1652" s="160"/>
      <c r="S1652" s="160"/>
      <c r="T1652" s="160"/>
      <c r="U1652" s="161"/>
      <c r="V1652" s="161"/>
      <c r="W1652" s="161"/>
      <c r="X1652" s="161"/>
      <c r="Y1652" s="161"/>
      <c r="Z1652" s="161"/>
      <c r="AA1652" s="161"/>
      <c r="AB1652" s="161"/>
      <c r="AC1652" s="161"/>
      <c r="AD1652" s="161"/>
    </row>
    <row r="1653" spans="1:30" s="157" customFormat="1" ht="24.95" customHeight="1">
      <c r="A1653" s="257"/>
      <c r="B1653" s="258"/>
      <c r="C1653" s="161"/>
      <c r="D1653" s="155"/>
      <c r="E1653" s="258"/>
      <c r="F1653" s="161"/>
      <c r="G1653" s="161"/>
      <c r="Q1653" s="159"/>
      <c r="R1653" s="160"/>
      <c r="S1653" s="160"/>
      <c r="T1653" s="160"/>
      <c r="U1653" s="161"/>
      <c r="V1653" s="161"/>
      <c r="W1653" s="161"/>
      <c r="X1653" s="161"/>
      <c r="Y1653" s="161"/>
      <c r="Z1653" s="161"/>
      <c r="AA1653" s="161"/>
      <c r="AB1653" s="161"/>
      <c r="AC1653" s="161"/>
      <c r="AD1653" s="161"/>
    </row>
    <row r="1654" spans="1:30" s="157" customFormat="1" ht="24.95" customHeight="1">
      <c r="A1654" s="257"/>
      <c r="B1654" s="258"/>
      <c r="C1654" s="161"/>
      <c r="D1654" s="155"/>
      <c r="E1654" s="258"/>
      <c r="F1654" s="161"/>
      <c r="G1654" s="161"/>
      <c r="Q1654" s="159"/>
      <c r="R1654" s="160"/>
      <c r="S1654" s="160"/>
      <c r="T1654" s="160"/>
      <c r="U1654" s="161"/>
      <c r="V1654" s="161"/>
      <c r="W1654" s="161"/>
      <c r="X1654" s="161"/>
      <c r="Y1654" s="161"/>
      <c r="Z1654" s="161"/>
      <c r="AA1654" s="161"/>
      <c r="AB1654" s="161"/>
      <c r="AC1654" s="161"/>
      <c r="AD1654" s="161"/>
    </row>
    <row r="1655" spans="1:30" s="157" customFormat="1" ht="24.95" customHeight="1">
      <c r="A1655" s="257"/>
      <c r="B1655" s="258"/>
      <c r="C1655" s="161"/>
      <c r="D1655" s="155"/>
      <c r="E1655" s="258"/>
      <c r="F1655" s="161"/>
      <c r="G1655" s="161"/>
      <c r="Q1655" s="159"/>
      <c r="R1655" s="160"/>
      <c r="S1655" s="160"/>
      <c r="T1655" s="160"/>
      <c r="U1655" s="161"/>
      <c r="V1655" s="161"/>
      <c r="W1655" s="161"/>
      <c r="X1655" s="161"/>
      <c r="Y1655" s="161"/>
      <c r="Z1655" s="161"/>
      <c r="AA1655" s="161"/>
      <c r="AB1655" s="161"/>
      <c r="AC1655" s="161"/>
      <c r="AD1655" s="161"/>
    </row>
    <row r="1656" spans="1:30" s="157" customFormat="1" ht="24.95" customHeight="1">
      <c r="A1656" s="257"/>
      <c r="B1656" s="258"/>
      <c r="C1656" s="161"/>
      <c r="D1656" s="155"/>
      <c r="E1656" s="258"/>
      <c r="F1656" s="161"/>
      <c r="G1656" s="161"/>
      <c r="Q1656" s="159"/>
      <c r="R1656" s="160"/>
      <c r="S1656" s="160"/>
      <c r="T1656" s="160"/>
      <c r="U1656" s="161"/>
      <c r="V1656" s="161"/>
      <c r="W1656" s="161"/>
      <c r="X1656" s="161"/>
      <c r="Y1656" s="161"/>
      <c r="Z1656" s="161"/>
      <c r="AA1656" s="161"/>
      <c r="AB1656" s="161"/>
      <c r="AC1656" s="161"/>
      <c r="AD1656" s="161"/>
    </row>
    <row r="1657" spans="1:30" s="157" customFormat="1" ht="24.95" customHeight="1">
      <c r="A1657" s="257"/>
      <c r="B1657" s="258"/>
      <c r="C1657" s="161"/>
      <c r="D1657" s="155"/>
      <c r="E1657" s="258"/>
      <c r="F1657" s="161"/>
      <c r="G1657" s="161"/>
      <c r="Q1657" s="159"/>
      <c r="R1657" s="160"/>
      <c r="S1657" s="160"/>
      <c r="T1657" s="160"/>
      <c r="U1657" s="161"/>
      <c r="V1657" s="161"/>
      <c r="W1657" s="161"/>
      <c r="X1657" s="161"/>
      <c r="Y1657" s="161"/>
      <c r="Z1657" s="161"/>
      <c r="AA1657" s="161"/>
      <c r="AB1657" s="161"/>
      <c r="AC1657" s="161"/>
      <c r="AD1657" s="161"/>
    </row>
    <row r="1658" spans="1:30" s="157" customFormat="1" ht="24.95" customHeight="1">
      <c r="A1658" s="257"/>
      <c r="B1658" s="258"/>
      <c r="C1658" s="161"/>
      <c r="D1658" s="155"/>
      <c r="E1658" s="258"/>
      <c r="F1658" s="161"/>
      <c r="G1658" s="161"/>
      <c r="Q1658" s="159"/>
      <c r="R1658" s="160"/>
      <c r="S1658" s="160"/>
      <c r="T1658" s="160"/>
      <c r="U1658" s="161"/>
      <c r="V1658" s="161"/>
      <c r="W1658" s="161"/>
      <c r="X1658" s="161"/>
      <c r="Y1658" s="161"/>
      <c r="Z1658" s="161"/>
      <c r="AA1658" s="161"/>
      <c r="AB1658" s="161"/>
      <c r="AC1658" s="161"/>
      <c r="AD1658" s="161"/>
    </row>
    <row r="1659" spans="1:30" s="157" customFormat="1" ht="24.95" customHeight="1">
      <c r="A1659" s="257"/>
      <c r="B1659" s="258"/>
      <c r="C1659" s="161"/>
      <c r="D1659" s="155"/>
      <c r="E1659" s="258"/>
      <c r="F1659" s="161"/>
      <c r="G1659" s="161"/>
      <c r="Q1659" s="159"/>
      <c r="R1659" s="160"/>
      <c r="S1659" s="160"/>
      <c r="T1659" s="160"/>
      <c r="U1659" s="161"/>
      <c r="V1659" s="161"/>
      <c r="W1659" s="161"/>
      <c r="X1659" s="161"/>
      <c r="Y1659" s="161"/>
      <c r="Z1659" s="161"/>
      <c r="AA1659" s="161"/>
      <c r="AB1659" s="161"/>
      <c r="AC1659" s="161"/>
      <c r="AD1659" s="161"/>
    </row>
    <row r="1660" spans="1:30" s="157" customFormat="1" ht="24.95" customHeight="1">
      <c r="A1660" s="257"/>
      <c r="B1660" s="258"/>
      <c r="C1660" s="161"/>
      <c r="D1660" s="155"/>
      <c r="E1660" s="258"/>
      <c r="F1660" s="161"/>
      <c r="G1660" s="161"/>
      <c r="Q1660" s="159"/>
      <c r="R1660" s="160"/>
      <c r="S1660" s="160"/>
      <c r="T1660" s="160"/>
      <c r="U1660" s="161"/>
      <c r="V1660" s="161"/>
      <c r="W1660" s="161"/>
      <c r="X1660" s="161"/>
      <c r="Y1660" s="161"/>
      <c r="Z1660" s="161"/>
      <c r="AA1660" s="161"/>
      <c r="AB1660" s="161"/>
      <c r="AC1660" s="161"/>
      <c r="AD1660" s="161"/>
    </row>
    <row r="1661" spans="1:30" s="157" customFormat="1" ht="24.95" customHeight="1">
      <c r="A1661" s="257"/>
      <c r="B1661" s="258"/>
      <c r="C1661" s="161"/>
      <c r="D1661" s="155"/>
      <c r="E1661" s="258"/>
      <c r="F1661" s="161"/>
      <c r="G1661" s="161"/>
      <c r="Q1661" s="159"/>
      <c r="R1661" s="160"/>
      <c r="S1661" s="160"/>
      <c r="T1661" s="160"/>
      <c r="U1661" s="161"/>
      <c r="V1661" s="161"/>
      <c r="W1661" s="161"/>
      <c r="X1661" s="161"/>
      <c r="Y1661" s="161"/>
      <c r="Z1661" s="161"/>
      <c r="AA1661" s="161"/>
      <c r="AB1661" s="161"/>
      <c r="AC1661" s="161"/>
      <c r="AD1661" s="161"/>
    </row>
    <row r="1662" spans="1:30" s="157" customFormat="1" ht="24.95" customHeight="1">
      <c r="A1662" s="257"/>
      <c r="B1662" s="258"/>
      <c r="C1662" s="161"/>
      <c r="D1662" s="155"/>
      <c r="E1662" s="258"/>
      <c r="F1662" s="161"/>
      <c r="G1662" s="161"/>
      <c r="Q1662" s="159"/>
      <c r="R1662" s="160"/>
      <c r="S1662" s="160"/>
      <c r="T1662" s="160"/>
      <c r="U1662" s="161"/>
      <c r="V1662" s="161"/>
      <c r="W1662" s="161"/>
      <c r="X1662" s="161"/>
      <c r="Y1662" s="161"/>
      <c r="Z1662" s="161"/>
      <c r="AA1662" s="161"/>
      <c r="AB1662" s="161"/>
      <c r="AC1662" s="161"/>
      <c r="AD1662" s="161"/>
    </row>
    <row r="1663" spans="1:30" s="157" customFormat="1" ht="24.95" customHeight="1">
      <c r="A1663" s="257"/>
      <c r="B1663" s="258"/>
      <c r="C1663" s="161"/>
      <c r="D1663" s="155"/>
      <c r="E1663" s="258"/>
      <c r="F1663" s="161"/>
      <c r="G1663" s="161"/>
      <c r="Q1663" s="159"/>
      <c r="R1663" s="160"/>
      <c r="S1663" s="160"/>
      <c r="T1663" s="160"/>
      <c r="U1663" s="161"/>
      <c r="V1663" s="161"/>
      <c r="W1663" s="161"/>
      <c r="X1663" s="161"/>
      <c r="Y1663" s="161"/>
      <c r="Z1663" s="161"/>
      <c r="AA1663" s="161"/>
      <c r="AB1663" s="161"/>
      <c r="AC1663" s="161"/>
      <c r="AD1663" s="161"/>
    </row>
    <row r="1664" spans="1:30" s="157" customFormat="1" ht="24.95" customHeight="1">
      <c r="A1664" s="257"/>
      <c r="B1664" s="258"/>
      <c r="C1664" s="161"/>
      <c r="D1664" s="155"/>
      <c r="E1664" s="258"/>
      <c r="F1664" s="161"/>
      <c r="G1664" s="161"/>
      <c r="Q1664" s="159"/>
      <c r="R1664" s="160"/>
      <c r="S1664" s="160"/>
      <c r="T1664" s="160"/>
      <c r="U1664" s="161"/>
      <c r="V1664" s="161"/>
      <c r="W1664" s="161"/>
      <c r="X1664" s="161"/>
      <c r="Y1664" s="161"/>
      <c r="Z1664" s="161"/>
      <c r="AA1664" s="161"/>
      <c r="AB1664" s="161"/>
      <c r="AC1664" s="161"/>
      <c r="AD1664" s="161"/>
    </row>
    <row r="1665" spans="1:30" s="157" customFormat="1" ht="24.95" customHeight="1">
      <c r="A1665" s="257"/>
      <c r="B1665" s="258"/>
      <c r="C1665" s="161"/>
      <c r="D1665" s="155"/>
      <c r="E1665" s="258"/>
      <c r="F1665" s="161"/>
      <c r="G1665" s="161"/>
      <c r="Q1665" s="159"/>
      <c r="R1665" s="160"/>
      <c r="S1665" s="160"/>
      <c r="T1665" s="160"/>
      <c r="U1665" s="161"/>
      <c r="V1665" s="161"/>
      <c r="W1665" s="161"/>
      <c r="X1665" s="161"/>
      <c r="Y1665" s="161"/>
      <c r="Z1665" s="161"/>
      <c r="AA1665" s="161"/>
      <c r="AB1665" s="161"/>
      <c r="AC1665" s="161"/>
      <c r="AD1665" s="161"/>
    </row>
    <row r="1666" spans="1:30" s="157" customFormat="1" ht="24.95" customHeight="1">
      <c r="A1666" s="257"/>
      <c r="B1666" s="258"/>
      <c r="C1666" s="161"/>
      <c r="D1666" s="155"/>
      <c r="E1666" s="258"/>
      <c r="F1666" s="161"/>
      <c r="G1666" s="161"/>
      <c r="Q1666" s="159"/>
      <c r="R1666" s="160"/>
      <c r="S1666" s="160"/>
      <c r="T1666" s="160"/>
      <c r="U1666" s="161"/>
      <c r="V1666" s="161"/>
      <c r="W1666" s="161"/>
      <c r="X1666" s="161"/>
      <c r="Y1666" s="161"/>
      <c r="Z1666" s="161"/>
      <c r="AA1666" s="161"/>
      <c r="AB1666" s="161"/>
      <c r="AC1666" s="161"/>
      <c r="AD1666" s="161"/>
    </row>
    <row r="1667" spans="1:30" s="157" customFormat="1" ht="24.95" customHeight="1">
      <c r="A1667" s="257"/>
      <c r="B1667" s="258"/>
      <c r="C1667" s="161"/>
      <c r="D1667" s="155"/>
      <c r="E1667" s="258"/>
      <c r="F1667" s="161"/>
      <c r="G1667" s="161"/>
      <c r="Q1667" s="159"/>
      <c r="R1667" s="160"/>
      <c r="S1667" s="160"/>
      <c r="T1667" s="160"/>
      <c r="U1667" s="161"/>
      <c r="V1667" s="161"/>
      <c r="W1667" s="161"/>
      <c r="X1667" s="161"/>
      <c r="Y1667" s="161"/>
      <c r="Z1667" s="161"/>
      <c r="AA1667" s="161"/>
      <c r="AB1667" s="161"/>
      <c r="AC1667" s="161"/>
      <c r="AD1667" s="161"/>
    </row>
    <row r="1668" spans="1:30" s="157" customFormat="1" ht="24.95" customHeight="1">
      <c r="A1668" s="257"/>
      <c r="B1668" s="258"/>
      <c r="C1668" s="161"/>
      <c r="D1668" s="155"/>
      <c r="E1668" s="258"/>
      <c r="F1668" s="161"/>
      <c r="G1668" s="161"/>
      <c r="Q1668" s="159"/>
      <c r="R1668" s="160"/>
      <c r="S1668" s="160"/>
      <c r="T1668" s="160"/>
      <c r="U1668" s="161"/>
      <c r="V1668" s="161"/>
      <c r="W1668" s="161"/>
      <c r="X1668" s="161"/>
      <c r="Y1668" s="161"/>
      <c r="Z1668" s="161"/>
      <c r="AA1668" s="161"/>
      <c r="AB1668" s="161"/>
      <c r="AC1668" s="161"/>
      <c r="AD1668" s="161"/>
    </row>
    <row r="1669" spans="1:30" s="157" customFormat="1" ht="24.95" customHeight="1">
      <c r="A1669" s="257"/>
      <c r="B1669" s="258"/>
      <c r="C1669" s="161"/>
      <c r="D1669" s="155"/>
      <c r="E1669" s="258"/>
      <c r="F1669" s="161"/>
      <c r="G1669" s="161"/>
      <c r="Q1669" s="159"/>
      <c r="R1669" s="160"/>
      <c r="S1669" s="160"/>
      <c r="T1669" s="160"/>
      <c r="U1669" s="161"/>
      <c r="V1669" s="161"/>
      <c r="W1669" s="161"/>
      <c r="X1669" s="161"/>
      <c r="Y1669" s="161"/>
      <c r="Z1669" s="161"/>
      <c r="AA1669" s="161"/>
      <c r="AB1669" s="161"/>
      <c r="AC1669" s="161"/>
      <c r="AD1669" s="161"/>
    </row>
    <row r="1670" spans="1:30" s="157" customFormat="1" ht="24.95" customHeight="1">
      <c r="A1670" s="257"/>
      <c r="B1670" s="258"/>
      <c r="C1670" s="161"/>
      <c r="D1670" s="155"/>
      <c r="E1670" s="258"/>
      <c r="F1670" s="161"/>
      <c r="G1670" s="161"/>
      <c r="Q1670" s="159"/>
      <c r="R1670" s="160"/>
      <c r="S1670" s="160"/>
      <c r="T1670" s="160"/>
      <c r="U1670" s="161"/>
      <c r="V1670" s="161"/>
      <c r="W1670" s="161"/>
      <c r="X1670" s="161"/>
      <c r="Y1670" s="161"/>
      <c r="Z1670" s="161"/>
      <c r="AA1670" s="161"/>
      <c r="AB1670" s="161"/>
      <c r="AC1670" s="161"/>
      <c r="AD1670" s="161"/>
    </row>
    <row r="1671" spans="1:30" s="157" customFormat="1" ht="24.95" customHeight="1">
      <c r="A1671" s="257"/>
      <c r="B1671" s="258"/>
      <c r="C1671" s="161"/>
      <c r="D1671" s="155"/>
      <c r="E1671" s="258"/>
      <c r="F1671" s="161"/>
      <c r="G1671" s="161"/>
      <c r="Q1671" s="159"/>
      <c r="R1671" s="160"/>
      <c r="S1671" s="160"/>
      <c r="T1671" s="160"/>
      <c r="U1671" s="161"/>
      <c r="V1671" s="161"/>
      <c r="W1671" s="161"/>
      <c r="X1671" s="161"/>
      <c r="Y1671" s="161"/>
      <c r="Z1671" s="161"/>
      <c r="AA1671" s="161"/>
      <c r="AB1671" s="161"/>
      <c r="AC1671" s="161"/>
      <c r="AD1671" s="161"/>
    </row>
    <row r="1672" spans="1:30" s="157" customFormat="1" ht="24.95" customHeight="1">
      <c r="A1672" s="257"/>
      <c r="B1672" s="258"/>
      <c r="C1672" s="161"/>
      <c r="D1672" s="155"/>
      <c r="E1672" s="258"/>
      <c r="F1672" s="161"/>
      <c r="G1672" s="161"/>
      <c r="Q1672" s="159"/>
      <c r="R1672" s="160"/>
      <c r="S1672" s="160"/>
      <c r="T1672" s="160"/>
      <c r="U1672" s="161"/>
      <c r="V1672" s="161"/>
      <c r="W1672" s="161"/>
      <c r="X1672" s="161"/>
      <c r="Y1672" s="161"/>
      <c r="Z1672" s="161"/>
      <c r="AA1672" s="161"/>
      <c r="AB1672" s="161"/>
      <c r="AC1672" s="161"/>
      <c r="AD1672" s="161"/>
    </row>
    <row r="1673" spans="1:30" s="157" customFormat="1" ht="24.95" customHeight="1">
      <c r="A1673" s="257"/>
      <c r="B1673" s="258"/>
      <c r="C1673" s="161"/>
      <c r="D1673" s="155"/>
      <c r="E1673" s="258"/>
      <c r="F1673" s="161"/>
      <c r="G1673" s="161"/>
      <c r="Q1673" s="159"/>
      <c r="R1673" s="160"/>
      <c r="S1673" s="160"/>
      <c r="T1673" s="160"/>
      <c r="U1673" s="161"/>
      <c r="V1673" s="161"/>
      <c r="W1673" s="161"/>
      <c r="X1673" s="161"/>
      <c r="Y1673" s="161"/>
      <c r="Z1673" s="161"/>
      <c r="AA1673" s="161"/>
      <c r="AB1673" s="161"/>
      <c r="AC1673" s="161"/>
      <c r="AD1673" s="161"/>
    </row>
    <row r="1674" spans="1:30" s="157" customFormat="1" ht="24.95" customHeight="1">
      <c r="A1674" s="257"/>
      <c r="B1674" s="258"/>
      <c r="C1674" s="161"/>
      <c r="D1674" s="155"/>
      <c r="E1674" s="258"/>
      <c r="F1674" s="161"/>
      <c r="G1674" s="161"/>
      <c r="Q1674" s="159"/>
      <c r="R1674" s="160"/>
      <c r="S1674" s="160"/>
      <c r="T1674" s="160"/>
      <c r="U1674" s="161"/>
      <c r="V1674" s="161"/>
      <c r="W1674" s="161"/>
      <c r="X1674" s="161"/>
      <c r="Y1674" s="161"/>
      <c r="Z1674" s="161"/>
      <c r="AA1674" s="161"/>
      <c r="AB1674" s="161"/>
      <c r="AC1674" s="161"/>
      <c r="AD1674" s="161"/>
    </row>
    <row r="1675" spans="1:30" s="157" customFormat="1" ht="24.95" customHeight="1">
      <c r="A1675" s="257"/>
      <c r="B1675" s="258"/>
      <c r="C1675" s="161"/>
      <c r="D1675" s="155"/>
      <c r="E1675" s="258"/>
      <c r="F1675" s="161"/>
      <c r="G1675" s="161"/>
      <c r="Q1675" s="159"/>
      <c r="R1675" s="160"/>
      <c r="S1675" s="160"/>
      <c r="T1675" s="160"/>
      <c r="U1675" s="161"/>
      <c r="V1675" s="161"/>
      <c r="W1675" s="161"/>
      <c r="X1675" s="161"/>
      <c r="Y1675" s="161"/>
      <c r="Z1675" s="161"/>
      <c r="AA1675" s="161"/>
      <c r="AB1675" s="161"/>
      <c r="AC1675" s="161"/>
      <c r="AD1675" s="161"/>
    </row>
    <row r="1676" spans="1:30" s="157" customFormat="1" ht="24.95" customHeight="1">
      <c r="A1676" s="257"/>
      <c r="B1676" s="258"/>
      <c r="C1676" s="161"/>
      <c r="D1676" s="155"/>
      <c r="E1676" s="258"/>
      <c r="F1676" s="161"/>
      <c r="G1676" s="161"/>
      <c r="Q1676" s="159"/>
      <c r="R1676" s="160"/>
      <c r="S1676" s="160"/>
      <c r="T1676" s="160"/>
      <c r="U1676" s="161"/>
      <c r="V1676" s="161"/>
      <c r="W1676" s="161"/>
      <c r="X1676" s="161"/>
      <c r="Y1676" s="161"/>
      <c r="Z1676" s="161"/>
      <c r="AA1676" s="161"/>
      <c r="AB1676" s="161"/>
      <c r="AC1676" s="161"/>
      <c r="AD1676" s="161"/>
    </row>
    <row r="1677" spans="1:30" s="157" customFormat="1" ht="24.95" customHeight="1">
      <c r="A1677" s="257"/>
      <c r="B1677" s="258"/>
      <c r="C1677" s="161"/>
      <c r="D1677" s="155"/>
      <c r="E1677" s="258"/>
      <c r="F1677" s="161"/>
      <c r="G1677" s="161"/>
      <c r="Q1677" s="159"/>
      <c r="R1677" s="160"/>
      <c r="S1677" s="160"/>
      <c r="T1677" s="160"/>
      <c r="U1677" s="161"/>
      <c r="V1677" s="161"/>
      <c r="W1677" s="161"/>
      <c r="X1677" s="161"/>
      <c r="Y1677" s="161"/>
      <c r="Z1677" s="161"/>
      <c r="AA1677" s="161"/>
      <c r="AB1677" s="161"/>
      <c r="AC1677" s="161"/>
      <c r="AD1677" s="161"/>
    </row>
    <row r="1678" spans="1:30" s="157" customFormat="1" ht="24.95" customHeight="1">
      <c r="A1678" s="257"/>
      <c r="B1678" s="258"/>
      <c r="C1678" s="161"/>
      <c r="D1678" s="155"/>
      <c r="E1678" s="258"/>
      <c r="F1678" s="161"/>
      <c r="G1678" s="161"/>
      <c r="Q1678" s="159"/>
      <c r="R1678" s="160"/>
      <c r="S1678" s="160"/>
      <c r="T1678" s="160"/>
      <c r="U1678" s="161"/>
      <c r="V1678" s="161"/>
      <c r="W1678" s="161"/>
      <c r="X1678" s="161"/>
      <c r="Y1678" s="161"/>
      <c r="Z1678" s="161"/>
      <c r="AA1678" s="161"/>
      <c r="AB1678" s="161"/>
      <c r="AC1678" s="161"/>
      <c r="AD1678" s="161"/>
    </row>
    <row r="1679" spans="1:30" s="157" customFormat="1" ht="24.95" customHeight="1">
      <c r="A1679" s="257"/>
      <c r="B1679" s="258"/>
      <c r="C1679" s="161"/>
      <c r="D1679" s="155"/>
      <c r="E1679" s="258"/>
      <c r="F1679" s="161"/>
      <c r="G1679" s="161"/>
      <c r="Q1679" s="159"/>
      <c r="R1679" s="160"/>
      <c r="S1679" s="160"/>
      <c r="T1679" s="160"/>
      <c r="U1679" s="161"/>
      <c r="V1679" s="161"/>
      <c r="W1679" s="161"/>
      <c r="X1679" s="161"/>
      <c r="Y1679" s="161"/>
      <c r="Z1679" s="161"/>
      <c r="AA1679" s="161"/>
      <c r="AB1679" s="161"/>
      <c r="AC1679" s="161"/>
      <c r="AD1679" s="161"/>
    </row>
    <row r="1680" spans="1:30" s="157" customFormat="1" ht="24.95" customHeight="1">
      <c r="A1680" s="257"/>
      <c r="B1680" s="258"/>
      <c r="C1680" s="161"/>
      <c r="D1680" s="155"/>
      <c r="E1680" s="258"/>
      <c r="F1680" s="161"/>
      <c r="G1680" s="161"/>
      <c r="Q1680" s="159"/>
      <c r="R1680" s="160"/>
      <c r="S1680" s="160"/>
      <c r="T1680" s="160"/>
      <c r="U1680" s="161"/>
      <c r="V1680" s="161"/>
      <c r="W1680" s="161"/>
      <c r="X1680" s="161"/>
      <c r="Y1680" s="161"/>
      <c r="Z1680" s="161"/>
      <c r="AA1680" s="161"/>
      <c r="AB1680" s="161"/>
      <c r="AC1680" s="161"/>
      <c r="AD1680" s="161"/>
    </row>
    <row r="1681" spans="1:30" s="157" customFormat="1" ht="24.95" customHeight="1">
      <c r="A1681" s="257"/>
      <c r="B1681" s="258"/>
      <c r="C1681" s="161"/>
      <c r="D1681" s="155"/>
      <c r="E1681" s="258"/>
      <c r="F1681" s="161"/>
      <c r="G1681" s="161"/>
      <c r="Q1681" s="159"/>
      <c r="R1681" s="160"/>
      <c r="S1681" s="160"/>
      <c r="T1681" s="160"/>
      <c r="U1681" s="161"/>
      <c r="V1681" s="161"/>
      <c r="W1681" s="161"/>
      <c r="X1681" s="161"/>
      <c r="Y1681" s="161"/>
      <c r="Z1681" s="161"/>
      <c r="AA1681" s="161"/>
      <c r="AB1681" s="161"/>
      <c r="AC1681" s="161"/>
      <c r="AD1681" s="161"/>
    </row>
    <row r="1682" spans="1:30" s="157" customFormat="1" ht="24.95" customHeight="1">
      <c r="A1682" s="257"/>
      <c r="B1682" s="258"/>
      <c r="C1682" s="161"/>
      <c r="D1682" s="155"/>
      <c r="E1682" s="258"/>
      <c r="F1682" s="161"/>
      <c r="G1682" s="161"/>
      <c r="Q1682" s="159"/>
      <c r="R1682" s="160"/>
      <c r="S1682" s="160"/>
      <c r="T1682" s="160"/>
      <c r="U1682" s="161"/>
      <c r="V1682" s="161"/>
      <c r="W1682" s="161"/>
      <c r="X1682" s="161"/>
      <c r="Y1682" s="161"/>
      <c r="Z1682" s="161"/>
      <c r="AA1682" s="161"/>
      <c r="AB1682" s="161"/>
      <c r="AC1682" s="161"/>
      <c r="AD1682" s="161"/>
    </row>
    <row r="1683" spans="1:30" s="157" customFormat="1" ht="24.95" customHeight="1">
      <c r="A1683" s="257"/>
      <c r="B1683" s="258"/>
      <c r="C1683" s="161"/>
      <c r="D1683" s="155"/>
      <c r="E1683" s="258"/>
      <c r="F1683" s="161"/>
      <c r="G1683" s="161"/>
      <c r="Q1683" s="159"/>
      <c r="R1683" s="160"/>
      <c r="S1683" s="160"/>
      <c r="T1683" s="160"/>
      <c r="U1683" s="161"/>
      <c r="V1683" s="161"/>
      <c r="W1683" s="161"/>
      <c r="X1683" s="161"/>
      <c r="Y1683" s="161"/>
      <c r="Z1683" s="161"/>
      <c r="AA1683" s="161"/>
      <c r="AB1683" s="161"/>
      <c r="AC1683" s="161"/>
      <c r="AD1683" s="161"/>
    </row>
    <row r="1684" spans="1:30" s="157" customFormat="1" ht="24.95" customHeight="1">
      <c r="A1684" s="257"/>
      <c r="B1684" s="258"/>
      <c r="C1684" s="161"/>
      <c r="D1684" s="155"/>
      <c r="E1684" s="258"/>
      <c r="F1684" s="161"/>
      <c r="G1684" s="161"/>
      <c r="Q1684" s="159"/>
      <c r="R1684" s="160"/>
      <c r="S1684" s="160"/>
      <c r="T1684" s="160"/>
      <c r="U1684" s="161"/>
      <c r="V1684" s="161"/>
      <c r="W1684" s="161"/>
      <c r="X1684" s="161"/>
      <c r="Y1684" s="161"/>
      <c r="Z1684" s="161"/>
      <c r="AA1684" s="161"/>
      <c r="AB1684" s="161"/>
      <c r="AC1684" s="161"/>
      <c r="AD1684" s="161"/>
    </row>
    <row r="1685" spans="1:30" s="157" customFormat="1" ht="24.95" customHeight="1">
      <c r="A1685" s="257"/>
      <c r="B1685" s="258"/>
      <c r="C1685" s="161"/>
      <c r="D1685" s="155"/>
      <c r="E1685" s="258"/>
      <c r="F1685" s="161"/>
      <c r="G1685" s="161"/>
      <c r="Q1685" s="159"/>
      <c r="R1685" s="160"/>
      <c r="S1685" s="160"/>
      <c r="T1685" s="160"/>
      <c r="U1685" s="161"/>
      <c r="V1685" s="161"/>
      <c r="W1685" s="161"/>
      <c r="X1685" s="161"/>
      <c r="Y1685" s="161"/>
      <c r="Z1685" s="161"/>
      <c r="AA1685" s="161"/>
      <c r="AB1685" s="161"/>
      <c r="AC1685" s="161"/>
      <c r="AD1685" s="161"/>
    </row>
    <row r="1686" spans="1:30" s="157" customFormat="1" ht="24.95" customHeight="1">
      <c r="A1686" s="257"/>
      <c r="B1686" s="258"/>
      <c r="C1686" s="161"/>
      <c r="D1686" s="155"/>
      <c r="E1686" s="258"/>
      <c r="F1686" s="161"/>
      <c r="G1686" s="161"/>
      <c r="Q1686" s="159"/>
      <c r="R1686" s="160"/>
      <c r="S1686" s="160"/>
      <c r="T1686" s="160"/>
      <c r="U1686" s="161"/>
      <c r="V1686" s="161"/>
      <c r="W1686" s="161"/>
      <c r="X1686" s="161"/>
      <c r="Y1686" s="161"/>
      <c r="Z1686" s="161"/>
      <c r="AA1686" s="161"/>
      <c r="AB1686" s="161"/>
      <c r="AC1686" s="161"/>
      <c r="AD1686" s="161"/>
    </row>
    <row r="1687" spans="1:30" s="157" customFormat="1" ht="24.95" customHeight="1">
      <c r="A1687" s="257"/>
      <c r="B1687" s="258"/>
      <c r="C1687" s="161"/>
      <c r="D1687" s="155"/>
      <c r="E1687" s="258"/>
      <c r="F1687" s="161"/>
      <c r="G1687" s="161"/>
      <c r="Q1687" s="159"/>
      <c r="R1687" s="160"/>
      <c r="S1687" s="160"/>
      <c r="T1687" s="160"/>
      <c r="U1687" s="161"/>
      <c r="V1687" s="161"/>
      <c r="W1687" s="161"/>
      <c r="X1687" s="161"/>
      <c r="Y1687" s="161"/>
      <c r="Z1687" s="161"/>
      <c r="AA1687" s="161"/>
      <c r="AB1687" s="161"/>
      <c r="AC1687" s="161"/>
      <c r="AD1687" s="161"/>
    </row>
    <row r="1688" spans="1:30" s="157" customFormat="1" ht="24.95" customHeight="1">
      <c r="A1688" s="257"/>
      <c r="B1688" s="258"/>
      <c r="C1688" s="161"/>
      <c r="D1688" s="155"/>
      <c r="E1688" s="258"/>
      <c r="F1688" s="161"/>
      <c r="G1688" s="161"/>
      <c r="Q1688" s="159"/>
      <c r="R1688" s="160"/>
      <c r="S1688" s="160"/>
      <c r="T1688" s="160"/>
      <c r="U1688" s="161"/>
      <c r="V1688" s="161"/>
      <c r="W1688" s="161"/>
      <c r="X1688" s="161"/>
      <c r="Y1688" s="161"/>
      <c r="Z1688" s="161"/>
      <c r="AA1688" s="161"/>
      <c r="AB1688" s="161"/>
      <c r="AC1688" s="161"/>
      <c r="AD1688" s="161"/>
    </row>
    <row r="1689" spans="1:30" s="157" customFormat="1" ht="24.95" customHeight="1">
      <c r="A1689" s="257"/>
      <c r="B1689" s="258"/>
      <c r="C1689" s="161"/>
      <c r="D1689" s="155"/>
      <c r="E1689" s="258"/>
      <c r="F1689" s="161"/>
      <c r="G1689" s="161"/>
      <c r="Q1689" s="159"/>
      <c r="R1689" s="160"/>
      <c r="S1689" s="160"/>
      <c r="T1689" s="160"/>
      <c r="U1689" s="161"/>
      <c r="V1689" s="161"/>
      <c r="W1689" s="161"/>
      <c r="X1689" s="161"/>
      <c r="Y1689" s="161"/>
      <c r="Z1689" s="161"/>
      <c r="AA1689" s="161"/>
      <c r="AB1689" s="161"/>
      <c r="AC1689" s="161"/>
      <c r="AD1689" s="161"/>
    </row>
    <row r="1690" spans="1:30" s="157" customFormat="1" ht="24.95" customHeight="1">
      <c r="A1690" s="257"/>
      <c r="B1690" s="258"/>
      <c r="C1690" s="161"/>
      <c r="D1690" s="155"/>
      <c r="E1690" s="258"/>
      <c r="F1690" s="161"/>
      <c r="G1690" s="161"/>
      <c r="Q1690" s="159"/>
      <c r="R1690" s="160"/>
      <c r="S1690" s="160"/>
      <c r="T1690" s="160"/>
      <c r="U1690" s="161"/>
      <c r="V1690" s="161"/>
      <c r="W1690" s="161"/>
      <c r="X1690" s="161"/>
      <c r="Y1690" s="161"/>
      <c r="Z1690" s="161"/>
      <c r="AA1690" s="161"/>
      <c r="AB1690" s="161"/>
      <c r="AC1690" s="161"/>
      <c r="AD1690" s="161"/>
    </row>
    <row r="1691" spans="1:30" s="157" customFormat="1" ht="24.95" customHeight="1">
      <c r="A1691" s="257"/>
      <c r="B1691" s="258"/>
      <c r="C1691" s="161"/>
      <c r="D1691" s="155"/>
      <c r="E1691" s="258"/>
      <c r="F1691" s="161"/>
      <c r="G1691" s="161"/>
      <c r="Q1691" s="159"/>
      <c r="R1691" s="160"/>
      <c r="S1691" s="160"/>
      <c r="T1691" s="160"/>
      <c r="U1691" s="161"/>
      <c r="V1691" s="161"/>
      <c r="W1691" s="161"/>
      <c r="X1691" s="161"/>
      <c r="Y1691" s="161"/>
      <c r="Z1691" s="161"/>
      <c r="AA1691" s="161"/>
      <c r="AB1691" s="161"/>
      <c r="AC1691" s="161"/>
      <c r="AD1691" s="161"/>
    </row>
    <row r="1692" spans="1:30" s="157" customFormat="1" ht="24.95" customHeight="1">
      <c r="A1692" s="257"/>
      <c r="B1692" s="258"/>
      <c r="C1692" s="161"/>
      <c r="D1692" s="155"/>
      <c r="E1692" s="258"/>
      <c r="F1692" s="161"/>
      <c r="G1692" s="161"/>
      <c r="Q1692" s="159"/>
      <c r="R1692" s="160"/>
      <c r="S1692" s="160"/>
      <c r="T1692" s="160"/>
      <c r="U1692" s="161"/>
      <c r="V1692" s="161"/>
      <c r="W1692" s="161"/>
      <c r="X1692" s="161"/>
      <c r="Y1692" s="161"/>
      <c r="Z1692" s="161"/>
      <c r="AA1692" s="161"/>
      <c r="AB1692" s="161"/>
      <c r="AC1692" s="161"/>
      <c r="AD1692" s="161"/>
    </row>
    <row r="1693" spans="1:30" s="157" customFormat="1" ht="24.95" customHeight="1">
      <c r="A1693" s="257"/>
      <c r="B1693" s="258"/>
      <c r="C1693" s="161"/>
      <c r="D1693" s="155"/>
      <c r="E1693" s="258"/>
      <c r="F1693" s="161"/>
      <c r="G1693" s="161"/>
      <c r="Q1693" s="159"/>
      <c r="R1693" s="160"/>
      <c r="S1693" s="160"/>
      <c r="T1693" s="160"/>
      <c r="U1693" s="161"/>
      <c r="V1693" s="161"/>
      <c r="W1693" s="161"/>
      <c r="X1693" s="161"/>
      <c r="Y1693" s="161"/>
      <c r="Z1693" s="161"/>
      <c r="AA1693" s="161"/>
      <c r="AB1693" s="161"/>
      <c r="AC1693" s="161"/>
      <c r="AD1693" s="161"/>
    </row>
    <row r="1694" spans="1:30" s="157" customFormat="1" ht="24.95" customHeight="1">
      <c r="A1694" s="257"/>
      <c r="B1694" s="258"/>
      <c r="C1694" s="161"/>
      <c r="D1694" s="155"/>
      <c r="E1694" s="258"/>
      <c r="F1694" s="161"/>
      <c r="G1694" s="161"/>
      <c r="Q1694" s="159"/>
      <c r="R1694" s="160"/>
      <c r="S1694" s="160"/>
      <c r="T1694" s="160"/>
      <c r="U1694" s="161"/>
      <c r="V1694" s="161"/>
      <c r="W1694" s="161"/>
      <c r="X1694" s="161"/>
      <c r="Y1694" s="161"/>
      <c r="Z1694" s="161"/>
      <c r="AA1694" s="161"/>
      <c r="AB1694" s="161"/>
      <c r="AC1694" s="161"/>
      <c r="AD1694" s="161"/>
    </row>
    <row r="1695" spans="1:30" s="157" customFormat="1" ht="24.95" customHeight="1">
      <c r="A1695" s="257"/>
      <c r="B1695" s="258"/>
      <c r="C1695" s="161"/>
      <c r="D1695" s="155"/>
      <c r="E1695" s="258"/>
      <c r="F1695" s="161"/>
      <c r="G1695" s="161"/>
      <c r="Q1695" s="159"/>
      <c r="R1695" s="160"/>
      <c r="S1695" s="160"/>
      <c r="T1695" s="160"/>
      <c r="U1695" s="161"/>
      <c r="V1695" s="161"/>
      <c r="W1695" s="161"/>
      <c r="X1695" s="161"/>
      <c r="Y1695" s="161"/>
      <c r="Z1695" s="161"/>
      <c r="AA1695" s="161"/>
      <c r="AB1695" s="161"/>
      <c r="AC1695" s="161"/>
      <c r="AD1695" s="161"/>
    </row>
    <row r="1696" spans="1:30" s="157" customFormat="1" ht="24.95" customHeight="1">
      <c r="A1696" s="257"/>
      <c r="B1696" s="258"/>
      <c r="C1696" s="161"/>
      <c r="D1696" s="155"/>
      <c r="E1696" s="258"/>
      <c r="F1696" s="161"/>
      <c r="G1696" s="161"/>
      <c r="Q1696" s="159"/>
      <c r="R1696" s="160"/>
      <c r="S1696" s="160"/>
      <c r="T1696" s="160"/>
      <c r="U1696" s="161"/>
      <c r="V1696" s="161"/>
      <c r="W1696" s="161"/>
      <c r="X1696" s="161"/>
      <c r="Y1696" s="161"/>
      <c r="Z1696" s="161"/>
      <c r="AA1696" s="161"/>
      <c r="AB1696" s="161"/>
      <c r="AC1696" s="161"/>
      <c r="AD1696" s="161"/>
    </row>
    <row r="1697" spans="1:30" s="157" customFormat="1" ht="24.95" customHeight="1">
      <c r="A1697" s="257"/>
      <c r="B1697" s="258"/>
      <c r="C1697" s="161"/>
      <c r="D1697" s="155"/>
      <c r="E1697" s="258"/>
      <c r="F1697" s="161"/>
      <c r="G1697" s="161"/>
      <c r="Q1697" s="159"/>
      <c r="R1697" s="160"/>
      <c r="S1697" s="160"/>
      <c r="T1697" s="160"/>
      <c r="U1697" s="161"/>
      <c r="V1697" s="161"/>
      <c r="W1697" s="161"/>
      <c r="X1697" s="161"/>
      <c r="Y1697" s="161"/>
      <c r="Z1697" s="161"/>
      <c r="AA1697" s="161"/>
      <c r="AB1697" s="161"/>
      <c r="AC1697" s="161"/>
      <c r="AD1697" s="161"/>
    </row>
    <row r="1698" spans="1:30" s="157" customFormat="1" ht="24.95" customHeight="1">
      <c r="A1698" s="257"/>
      <c r="B1698" s="258"/>
      <c r="C1698" s="161"/>
      <c r="D1698" s="155"/>
      <c r="E1698" s="258"/>
      <c r="F1698" s="161"/>
      <c r="G1698" s="161"/>
      <c r="Q1698" s="159"/>
      <c r="R1698" s="160"/>
      <c r="S1698" s="160"/>
      <c r="T1698" s="160"/>
      <c r="U1698" s="161"/>
      <c r="V1698" s="161"/>
      <c r="W1698" s="161"/>
      <c r="X1698" s="161"/>
      <c r="Y1698" s="161"/>
      <c r="Z1698" s="161"/>
      <c r="AA1698" s="161"/>
      <c r="AB1698" s="161"/>
      <c r="AC1698" s="161"/>
      <c r="AD1698" s="161"/>
    </row>
    <row r="1699" spans="1:30" s="157" customFormat="1" ht="24.95" customHeight="1">
      <c r="A1699" s="257"/>
      <c r="B1699" s="258"/>
      <c r="C1699" s="161"/>
      <c r="D1699" s="155"/>
      <c r="E1699" s="258"/>
      <c r="F1699" s="161"/>
      <c r="G1699" s="161"/>
      <c r="Q1699" s="159"/>
      <c r="R1699" s="160"/>
      <c r="S1699" s="160"/>
      <c r="T1699" s="160"/>
      <c r="U1699" s="161"/>
      <c r="V1699" s="161"/>
      <c r="W1699" s="161"/>
      <c r="X1699" s="161"/>
      <c r="Y1699" s="161"/>
      <c r="Z1699" s="161"/>
      <c r="AA1699" s="161"/>
      <c r="AB1699" s="161"/>
      <c r="AC1699" s="161"/>
      <c r="AD1699" s="161"/>
    </row>
    <row r="1700" spans="1:30" s="157" customFormat="1" ht="24.95" customHeight="1">
      <c r="A1700" s="257"/>
      <c r="B1700" s="258"/>
      <c r="C1700" s="161"/>
      <c r="D1700" s="155"/>
      <c r="E1700" s="258"/>
      <c r="F1700" s="161"/>
      <c r="G1700" s="161"/>
      <c r="Q1700" s="159"/>
      <c r="R1700" s="160"/>
      <c r="S1700" s="160"/>
      <c r="T1700" s="160"/>
      <c r="U1700" s="161"/>
      <c r="V1700" s="161"/>
      <c r="W1700" s="161"/>
      <c r="X1700" s="161"/>
      <c r="Y1700" s="161"/>
      <c r="Z1700" s="161"/>
      <c r="AA1700" s="161"/>
      <c r="AB1700" s="161"/>
      <c r="AC1700" s="161"/>
      <c r="AD1700" s="161"/>
    </row>
    <row r="1701" spans="1:30" s="157" customFormat="1" ht="24.95" customHeight="1">
      <c r="A1701" s="257"/>
      <c r="B1701" s="258"/>
      <c r="C1701" s="161"/>
      <c r="D1701" s="155"/>
      <c r="E1701" s="258"/>
      <c r="F1701" s="161"/>
      <c r="G1701" s="161"/>
      <c r="Q1701" s="159"/>
      <c r="R1701" s="160"/>
      <c r="S1701" s="160"/>
      <c r="T1701" s="160"/>
      <c r="U1701" s="161"/>
      <c r="V1701" s="161"/>
      <c r="W1701" s="161"/>
      <c r="X1701" s="161"/>
      <c r="Y1701" s="161"/>
      <c r="Z1701" s="161"/>
      <c r="AA1701" s="161"/>
      <c r="AB1701" s="161"/>
      <c r="AC1701" s="161"/>
      <c r="AD1701" s="161"/>
    </row>
    <row r="1702" spans="1:30" s="157" customFormat="1" ht="24.95" customHeight="1">
      <c r="A1702" s="257"/>
      <c r="B1702" s="258"/>
      <c r="C1702" s="161"/>
      <c r="D1702" s="155"/>
      <c r="E1702" s="258"/>
      <c r="F1702" s="161"/>
      <c r="G1702" s="161"/>
      <c r="Q1702" s="159"/>
      <c r="R1702" s="160"/>
      <c r="S1702" s="160"/>
      <c r="T1702" s="160"/>
      <c r="U1702" s="161"/>
      <c r="V1702" s="161"/>
      <c r="W1702" s="161"/>
      <c r="X1702" s="161"/>
      <c r="Y1702" s="161"/>
      <c r="Z1702" s="161"/>
      <c r="AA1702" s="161"/>
      <c r="AB1702" s="161"/>
      <c r="AC1702" s="161"/>
      <c r="AD1702" s="161"/>
    </row>
    <row r="1703" spans="1:30" s="157" customFormat="1" ht="24.95" customHeight="1">
      <c r="A1703" s="257"/>
      <c r="B1703" s="258"/>
      <c r="C1703" s="161"/>
      <c r="D1703" s="155"/>
      <c r="E1703" s="258"/>
      <c r="F1703" s="161"/>
      <c r="G1703" s="161"/>
      <c r="Q1703" s="159"/>
      <c r="R1703" s="160"/>
      <c r="S1703" s="160"/>
      <c r="T1703" s="160"/>
      <c r="U1703" s="161"/>
      <c r="V1703" s="161"/>
      <c r="W1703" s="161"/>
      <c r="X1703" s="161"/>
      <c r="Y1703" s="161"/>
      <c r="Z1703" s="161"/>
      <c r="AA1703" s="161"/>
      <c r="AB1703" s="161"/>
      <c r="AC1703" s="161"/>
      <c r="AD1703" s="161"/>
    </row>
    <row r="1704" spans="1:30" s="157" customFormat="1" ht="24.95" customHeight="1">
      <c r="A1704" s="257"/>
      <c r="B1704" s="258"/>
      <c r="C1704" s="161"/>
      <c r="D1704" s="155"/>
      <c r="E1704" s="258"/>
      <c r="F1704" s="161"/>
      <c r="G1704" s="161"/>
      <c r="Q1704" s="159"/>
      <c r="R1704" s="160"/>
      <c r="S1704" s="160"/>
      <c r="T1704" s="160"/>
      <c r="U1704" s="161"/>
      <c r="V1704" s="161"/>
      <c r="W1704" s="161"/>
      <c r="X1704" s="161"/>
      <c r="Y1704" s="161"/>
      <c r="Z1704" s="161"/>
      <c r="AA1704" s="161"/>
      <c r="AB1704" s="161"/>
      <c r="AC1704" s="161"/>
      <c r="AD1704" s="161"/>
    </row>
    <row r="1705" spans="1:30" s="157" customFormat="1" ht="24.95" customHeight="1">
      <c r="A1705" s="257"/>
      <c r="B1705" s="258"/>
      <c r="C1705" s="161"/>
      <c r="D1705" s="155"/>
      <c r="E1705" s="258"/>
      <c r="F1705" s="161"/>
      <c r="G1705" s="161"/>
      <c r="Q1705" s="159"/>
      <c r="R1705" s="160"/>
      <c r="S1705" s="160"/>
      <c r="T1705" s="160"/>
      <c r="U1705" s="161"/>
      <c r="V1705" s="161"/>
      <c r="W1705" s="161"/>
      <c r="X1705" s="161"/>
      <c r="Y1705" s="161"/>
      <c r="Z1705" s="161"/>
      <c r="AA1705" s="161"/>
      <c r="AB1705" s="161"/>
      <c r="AC1705" s="161"/>
      <c r="AD1705" s="161"/>
    </row>
    <row r="1706" spans="1:30" s="157" customFormat="1" ht="24.95" customHeight="1">
      <c r="A1706" s="257"/>
      <c r="B1706" s="258"/>
      <c r="C1706" s="161"/>
      <c r="D1706" s="155"/>
      <c r="E1706" s="258"/>
      <c r="F1706" s="161"/>
      <c r="G1706" s="161"/>
      <c r="Q1706" s="159"/>
      <c r="R1706" s="160"/>
      <c r="S1706" s="160"/>
      <c r="T1706" s="160"/>
      <c r="U1706" s="161"/>
      <c r="V1706" s="161"/>
      <c r="W1706" s="161"/>
      <c r="X1706" s="161"/>
      <c r="Y1706" s="161"/>
      <c r="Z1706" s="161"/>
      <c r="AA1706" s="161"/>
      <c r="AB1706" s="161"/>
      <c r="AC1706" s="161"/>
      <c r="AD1706" s="161"/>
    </row>
    <row r="1707" spans="1:30" s="157" customFormat="1" ht="24.95" customHeight="1">
      <c r="A1707" s="257"/>
      <c r="B1707" s="258"/>
      <c r="C1707" s="161"/>
      <c r="D1707" s="155"/>
      <c r="E1707" s="258"/>
      <c r="F1707" s="161"/>
      <c r="G1707" s="161"/>
      <c r="Q1707" s="159"/>
      <c r="R1707" s="160"/>
      <c r="S1707" s="160"/>
      <c r="T1707" s="160"/>
      <c r="U1707" s="161"/>
      <c r="V1707" s="161"/>
      <c r="W1707" s="161"/>
      <c r="X1707" s="161"/>
      <c r="Y1707" s="161"/>
      <c r="Z1707" s="161"/>
      <c r="AA1707" s="161"/>
      <c r="AB1707" s="161"/>
      <c r="AC1707" s="161"/>
      <c r="AD1707" s="161"/>
    </row>
    <row r="1708" spans="1:30" s="157" customFormat="1" ht="24.95" customHeight="1">
      <c r="A1708" s="257"/>
      <c r="B1708" s="258"/>
      <c r="C1708" s="161"/>
      <c r="D1708" s="155"/>
      <c r="E1708" s="258"/>
      <c r="F1708" s="161"/>
      <c r="G1708" s="161"/>
      <c r="Q1708" s="159"/>
      <c r="R1708" s="160"/>
      <c r="S1708" s="160"/>
      <c r="T1708" s="160"/>
      <c r="U1708" s="161"/>
      <c r="V1708" s="161"/>
      <c r="W1708" s="161"/>
      <c r="X1708" s="161"/>
      <c r="Y1708" s="161"/>
      <c r="Z1708" s="161"/>
      <c r="AA1708" s="161"/>
      <c r="AB1708" s="161"/>
      <c r="AC1708" s="161"/>
      <c r="AD1708" s="161"/>
    </row>
    <row r="1709" spans="1:30" s="157" customFormat="1" ht="24.95" customHeight="1">
      <c r="A1709" s="257"/>
      <c r="B1709" s="258"/>
      <c r="C1709" s="161"/>
      <c r="D1709" s="155"/>
      <c r="E1709" s="258"/>
      <c r="F1709" s="161"/>
      <c r="G1709" s="161"/>
      <c r="Q1709" s="159"/>
      <c r="R1709" s="160"/>
      <c r="S1709" s="160"/>
      <c r="T1709" s="160"/>
      <c r="U1709" s="161"/>
      <c r="V1709" s="161"/>
      <c r="W1709" s="161"/>
      <c r="X1709" s="161"/>
      <c r="Y1709" s="161"/>
      <c r="Z1709" s="161"/>
      <c r="AA1709" s="161"/>
      <c r="AB1709" s="161"/>
      <c r="AC1709" s="161"/>
      <c r="AD1709" s="161"/>
    </row>
    <row r="1710" spans="1:30" s="157" customFormat="1" ht="24.95" customHeight="1">
      <c r="A1710" s="257"/>
      <c r="B1710" s="258"/>
      <c r="C1710" s="161"/>
      <c r="D1710" s="155"/>
      <c r="E1710" s="258"/>
      <c r="F1710" s="161"/>
      <c r="G1710" s="161"/>
      <c r="Q1710" s="159"/>
      <c r="R1710" s="160"/>
      <c r="S1710" s="160"/>
      <c r="T1710" s="160"/>
      <c r="U1710" s="161"/>
      <c r="V1710" s="161"/>
      <c r="W1710" s="161"/>
      <c r="X1710" s="161"/>
      <c r="Y1710" s="161"/>
      <c r="Z1710" s="161"/>
      <c r="AA1710" s="161"/>
      <c r="AB1710" s="161"/>
      <c r="AC1710" s="161"/>
      <c r="AD1710" s="161"/>
    </row>
    <row r="1711" spans="1:30" s="157" customFormat="1" ht="24.95" customHeight="1">
      <c r="A1711" s="257"/>
      <c r="B1711" s="258"/>
      <c r="C1711" s="161"/>
      <c r="D1711" s="155"/>
      <c r="E1711" s="258"/>
      <c r="F1711" s="161"/>
      <c r="G1711" s="161"/>
      <c r="Q1711" s="159"/>
      <c r="R1711" s="160"/>
      <c r="S1711" s="160"/>
      <c r="T1711" s="160"/>
      <c r="U1711" s="161"/>
      <c r="V1711" s="161"/>
      <c r="W1711" s="161"/>
      <c r="X1711" s="161"/>
      <c r="Y1711" s="161"/>
      <c r="Z1711" s="161"/>
      <c r="AA1711" s="161"/>
      <c r="AB1711" s="161"/>
      <c r="AC1711" s="161"/>
      <c r="AD1711" s="161"/>
    </row>
    <row r="1712" spans="1:30" s="157" customFormat="1" ht="24.95" customHeight="1">
      <c r="A1712" s="257"/>
      <c r="B1712" s="258"/>
      <c r="C1712" s="161"/>
      <c r="D1712" s="155"/>
      <c r="E1712" s="258"/>
      <c r="F1712" s="161"/>
      <c r="G1712" s="161"/>
      <c r="Q1712" s="159"/>
      <c r="R1712" s="160"/>
      <c r="S1712" s="160"/>
      <c r="T1712" s="160"/>
      <c r="U1712" s="161"/>
      <c r="V1712" s="161"/>
      <c r="W1712" s="161"/>
      <c r="X1712" s="161"/>
      <c r="Y1712" s="161"/>
      <c r="Z1712" s="161"/>
      <c r="AA1712" s="161"/>
      <c r="AB1712" s="161"/>
      <c r="AC1712" s="161"/>
      <c r="AD1712" s="161"/>
    </row>
    <row r="1713" spans="1:30" s="157" customFormat="1" ht="24.95" customHeight="1">
      <c r="A1713" s="257"/>
      <c r="B1713" s="258"/>
      <c r="C1713" s="161"/>
      <c r="D1713" s="155"/>
      <c r="E1713" s="258"/>
      <c r="F1713" s="161"/>
      <c r="G1713" s="161"/>
      <c r="Q1713" s="159"/>
      <c r="R1713" s="160"/>
      <c r="S1713" s="160"/>
      <c r="T1713" s="160"/>
      <c r="U1713" s="161"/>
      <c r="V1713" s="161"/>
      <c r="W1713" s="161"/>
      <c r="X1713" s="161"/>
      <c r="Y1713" s="161"/>
      <c r="Z1713" s="161"/>
      <c r="AA1713" s="161"/>
      <c r="AB1713" s="161"/>
      <c r="AC1713" s="161"/>
      <c r="AD1713" s="161"/>
    </row>
    <row r="1714" spans="1:30" s="157" customFormat="1" ht="24.95" customHeight="1">
      <c r="A1714" s="257"/>
      <c r="B1714" s="258"/>
      <c r="C1714" s="161"/>
      <c r="D1714" s="155"/>
      <c r="E1714" s="258"/>
      <c r="F1714" s="161"/>
      <c r="G1714" s="161"/>
      <c r="Q1714" s="159"/>
      <c r="R1714" s="160"/>
      <c r="S1714" s="160"/>
      <c r="T1714" s="160"/>
      <c r="U1714" s="161"/>
      <c r="V1714" s="161"/>
      <c r="W1714" s="161"/>
      <c r="X1714" s="161"/>
      <c r="Y1714" s="161"/>
      <c r="Z1714" s="161"/>
      <c r="AA1714" s="161"/>
      <c r="AB1714" s="161"/>
      <c r="AC1714" s="161"/>
      <c r="AD1714" s="161"/>
    </row>
    <row r="1715" spans="1:30" s="157" customFormat="1" ht="24.95" customHeight="1">
      <c r="A1715" s="257"/>
      <c r="B1715" s="258"/>
      <c r="C1715" s="161"/>
      <c r="D1715" s="155"/>
      <c r="E1715" s="258"/>
      <c r="F1715" s="161"/>
      <c r="G1715" s="161"/>
      <c r="Q1715" s="159"/>
      <c r="R1715" s="160"/>
      <c r="S1715" s="160"/>
      <c r="T1715" s="160"/>
      <c r="U1715" s="161"/>
      <c r="V1715" s="161"/>
      <c r="W1715" s="161"/>
      <c r="X1715" s="161"/>
      <c r="Y1715" s="161"/>
      <c r="Z1715" s="161"/>
      <c r="AA1715" s="161"/>
      <c r="AB1715" s="161"/>
      <c r="AC1715" s="161"/>
      <c r="AD1715" s="161"/>
    </row>
    <row r="1716" spans="1:30" s="157" customFormat="1" ht="24.95" customHeight="1">
      <c r="A1716" s="257"/>
      <c r="B1716" s="258"/>
      <c r="C1716" s="161"/>
      <c r="D1716" s="155"/>
      <c r="E1716" s="258"/>
      <c r="F1716" s="161"/>
      <c r="G1716" s="161"/>
      <c r="Q1716" s="159"/>
      <c r="R1716" s="160"/>
      <c r="S1716" s="160"/>
      <c r="T1716" s="160"/>
      <c r="U1716" s="161"/>
      <c r="V1716" s="161"/>
      <c r="W1716" s="161"/>
      <c r="X1716" s="161"/>
      <c r="Y1716" s="161"/>
      <c r="Z1716" s="161"/>
      <c r="AA1716" s="161"/>
      <c r="AB1716" s="161"/>
      <c r="AC1716" s="161"/>
      <c r="AD1716" s="161"/>
    </row>
    <row r="1717" spans="1:30" s="157" customFormat="1" ht="24.95" customHeight="1">
      <c r="A1717" s="257"/>
      <c r="B1717" s="258"/>
      <c r="C1717" s="161"/>
      <c r="D1717" s="155"/>
      <c r="E1717" s="258"/>
      <c r="F1717" s="161"/>
      <c r="G1717" s="161"/>
      <c r="Q1717" s="159"/>
      <c r="R1717" s="160"/>
      <c r="S1717" s="160"/>
      <c r="T1717" s="160"/>
      <c r="U1717" s="161"/>
      <c r="V1717" s="161"/>
      <c r="W1717" s="161"/>
      <c r="X1717" s="161"/>
      <c r="Y1717" s="161"/>
      <c r="Z1717" s="161"/>
      <c r="AA1717" s="161"/>
      <c r="AB1717" s="161"/>
      <c r="AC1717" s="161"/>
      <c r="AD1717" s="161"/>
    </row>
    <row r="1718" spans="1:30" s="157" customFormat="1" ht="24.95" customHeight="1">
      <c r="A1718" s="257"/>
      <c r="B1718" s="258"/>
      <c r="C1718" s="161"/>
      <c r="D1718" s="155"/>
      <c r="E1718" s="258"/>
      <c r="F1718" s="161"/>
      <c r="G1718" s="161"/>
      <c r="Q1718" s="159"/>
      <c r="R1718" s="160"/>
      <c r="S1718" s="160"/>
      <c r="T1718" s="160"/>
      <c r="U1718" s="161"/>
      <c r="V1718" s="161"/>
      <c r="W1718" s="161"/>
      <c r="X1718" s="161"/>
      <c r="Y1718" s="161"/>
      <c r="Z1718" s="161"/>
      <c r="AA1718" s="161"/>
      <c r="AB1718" s="161"/>
      <c r="AC1718" s="161"/>
      <c r="AD1718" s="161"/>
    </row>
    <row r="1719" spans="1:30" s="157" customFormat="1" ht="24.95" customHeight="1">
      <c r="A1719" s="257"/>
      <c r="B1719" s="258"/>
      <c r="C1719" s="161"/>
      <c r="D1719" s="155"/>
      <c r="E1719" s="258"/>
      <c r="F1719" s="161"/>
      <c r="G1719" s="161"/>
      <c r="Q1719" s="159"/>
      <c r="R1719" s="160"/>
      <c r="S1719" s="160"/>
      <c r="T1719" s="160"/>
      <c r="U1719" s="161"/>
      <c r="V1719" s="161"/>
      <c r="W1719" s="161"/>
      <c r="X1719" s="161"/>
      <c r="Y1719" s="161"/>
      <c r="Z1719" s="161"/>
      <c r="AA1719" s="161"/>
      <c r="AB1719" s="161"/>
      <c r="AC1719" s="161"/>
      <c r="AD1719" s="161"/>
    </row>
    <row r="1720" spans="1:30" s="157" customFormat="1" ht="24.95" customHeight="1">
      <c r="A1720" s="257"/>
      <c r="B1720" s="258"/>
      <c r="C1720" s="161"/>
      <c r="D1720" s="155"/>
      <c r="E1720" s="258"/>
      <c r="F1720" s="161"/>
      <c r="G1720" s="161"/>
      <c r="Q1720" s="159"/>
      <c r="R1720" s="160"/>
      <c r="S1720" s="160"/>
      <c r="T1720" s="160"/>
      <c r="U1720" s="161"/>
      <c r="V1720" s="161"/>
      <c r="W1720" s="161"/>
      <c r="X1720" s="161"/>
      <c r="Y1720" s="161"/>
      <c r="Z1720" s="161"/>
      <c r="AA1720" s="161"/>
      <c r="AB1720" s="161"/>
      <c r="AC1720" s="161"/>
      <c r="AD1720" s="161"/>
    </row>
    <row r="1721" spans="1:30" s="157" customFormat="1" ht="24.95" customHeight="1">
      <c r="A1721" s="257"/>
      <c r="B1721" s="258"/>
      <c r="C1721" s="161"/>
      <c r="D1721" s="155"/>
      <c r="E1721" s="258"/>
      <c r="F1721" s="161"/>
      <c r="G1721" s="161"/>
      <c r="Q1721" s="159"/>
      <c r="R1721" s="160"/>
      <c r="S1721" s="160"/>
      <c r="T1721" s="160"/>
      <c r="U1721" s="161"/>
      <c r="V1721" s="161"/>
      <c r="W1721" s="161"/>
      <c r="X1721" s="161"/>
      <c r="Y1721" s="161"/>
      <c r="Z1721" s="161"/>
      <c r="AA1721" s="161"/>
      <c r="AB1721" s="161"/>
      <c r="AC1721" s="161"/>
      <c r="AD1721" s="161"/>
    </row>
    <row r="1722" spans="1:30" s="157" customFormat="1" ht="24.95" customHeight="1">
      <c r="A1722" s="257"/>
      <c r="B1722" s="258"/>
      <c r="C1722" s="161"/>
      <c r="D1722" s="155"/>
      <c r="E1722" s="258"/>
      <c r="F1722" s="161"/>
      <c r="G1722" s="161"/>
      <c r="Q1722" s="159"/>
      <c r="R1722" s="160"/>
      <c r="S1722" s="160"/>
      <c r="T1722" s="160"/>
      <c r="U1722" s="161"/>
      <c r="V1722" s="161"/>
      <c r="W1722" s="161"/>
      <c r="X1722" s="161"/>
      <c r="Y1722" s="161"/>
      <c r="Z1722" s="161"/>
      <c r="AA1722" s="161"/>
      <c r="AB1722" s="161"/>
      <c r="AC1722" s="161"/>
      <c r="AD1722" s="161"/>
    </row>
    <row r="1723" spans="1:30" s="157" customFormat="1" ht="24.95" customHeight="1">
      <c r="A1723" s="257"/>
      <c r="B1723" s="258"/>
      <c r="C1723" s="161"/>
      <c r="D1723" s="155"/>
      <c r="E1723" s="258"/>
      <c r="F1723" s="161"/>
      <c r="G1723" s="161"/>
      <c r="Q1723" s="159"/>
      <c r="R1723" s="160"/>
      <c r="S1723" s="160"/>
      <c r="T1723" s="160"/>
      <c r="U1723" s="161"/>
      <c r="V1723" s="161"/>
      <c r="W1723" s="161"/>
      <c r="X1723" s="161"/>
      <c r="Y1723" s="161"/>
      <c r="Z1723" s="161"/>
      <c r="AA1723" s="161"/>
      <c r="AB1723" s="161"/>
      <c r="AC1723" s="161"/>
      <c r="AD1723" s="161"/>
    </row>
    <row r="1724" spans="1:30" s="157" customFormat="1" ht="24.95" customHeight="1">
      <c r="A1724" s="257"/>
      <c r="B1724" s="258"/>
      <c r="C1724" s="161"/>
      <c r="D1724" s="155"/>
      <c r="E1724" s="258"/>
      <c r="F1724" s="161"/>
      <c r="G1724" s="161"/>
      <c r="Q1724" s="159"/>
      <c r="R1724" s="160"/>
      <c r="S1724" s="160"/>
      <c r="T1724" s="160"/>
      <c r="U1724" s="161"/>
      <c r="V1724" s="161"/>
      <c r="W1724" s="161"/>
      <c r="X1724" s="161"/>
      <c r="Y1724" s="161"/>
      <c r="Z1724" s="161"/>
      <c r="AA1724" s="161"/>
      <c r="AB1724" s="161"/>
      <c r="AC1724" s="161"/>
      <c r="AD1724" s="161"/>
    </row>
    <row r="1725" spans="1:30" s="157" customFormat="1" ht="24.95" customHeight="1">
      <c r="A1725" s="257"/>
      <c r="B1725" s="258"/>
      <c r="C1725" s="161"/>
      <c r="D1725" s="155"/>
      <c r="E1725" s="258"/>
      <c r="F1725" s="161"/>
      <c r="G1725" s="161"/>
      <c r="Q1725" s="159"/>
      <c r="R1725" s="160"/>
      <c r="S1725" s="160"/>
      <c r="T1725" s="160"/>
      <c r="U1725" s="161"/>
      <c r="V1725" s="161"/>
      <c r="W1725" s="161"/>
      <c r="X1725" s="161"/>
      <c r="Y1725" s="161"/>
      <c r="Z1725" s="161"/>
      <c r="AA1725" s="161"/>
      <c r="AB1725" s="161"/>
      <c r="AC1725" s="161"/>
      <c r="AD1725" s="161"/>
    </row>
    <row r="1726" spans="1:30" s="157" customFormat="1" ht="24.95" customHeight="1">
      <c r="A1726" s="257"/>
      <c r="B1726" s="258"/>
      <c r="C1726" s="161"/>
      <c r="D1726" s="155"/>
      <c r="E1726" s="258"/>
      <c r="F1726" s="161"/>
      <c r="G1726" s="161"/>
      <c r="Q1726" s="159"/>
      <c r="R1726" s="160"/>
      <c r="S1726" s="160"/>
      <c r="T1726" s="160"/>
      <c r="U1726" s="161"/>
      <c r="V1726" s="161"/>
      <c r="W1726" s="161"/>
      <c r="X1726" s="161"/>
      <c r="Y1726" s="161"/>
      <c r="Z1726" s="161"/>
      <c r="AA1726" s="161"/>
      <c r="AB1726" s="161"/>
      <c r="AC1726" s="161"/>
      <c r="AD1726" s="161"/>
    </row>
    <row r="1727" spans="1:30" s="157" customFormat="1" ht="24.95" customHeight="1">
      <c r="A1727" s="257"/>
      <c r="B1727" s="258"/>
      <c r="C1727" s="161"/>
      <c r="D1727" s="155"/>
      <c r="E1727" s="258"/>
      <c r="F1727" s="161"/>
      <c r="G1727" s="161"/>
      <c r="Q1727" s="159"/>
      <c r="R1727" s="160"/>
      <c r="S1727" s="160"/>
      <c r="T1727" s="160"/>
      <c r="U1727" s="161"/>
      <c r="V1727" s="161"/>
      <c r="W1727" s="161"/>
      <c r="X1727" s="161"/>
      <c r="Y1727" s="161"/>
      <c r="Z1727" s="161"/>
      <c r="AA1727" s="161"/>
      <c r="AB1727" s="161"/>
      <c r="AC1727" s="161"/>
      <c r="AD1727" s="161"/>
    </row>
    <row r="1728" spans="1:30" s="157" customFormat="1" ht="24.95" customHeight="1">
      <c r="A1728" s="257"/>
      <c r="B1728" s="258"/>
      <c r="C1728" s="161"/>
      <c r="D1728" s="155"/>
      <c r="E1728" s="258"/>
      <c r="F1728" s="161"/>
      <c r="G1728" s="161"/>
      <c r="Q1728" s="159"/>
      <c r="R1728" s="160"/>
      <c r="S1728" s="160"/>
      <c r="T1728" s="160"/>
      <c r="U1728" s="161"/>
      <c r="V1728" s="161"/>
      <c r="W1728" s="161"/>
      <c r="X1728" s="161"/>
      <c r="Y1728" s="161"/>
      <c r="Z1728" s="161"/>
      <c r="AA1728" s="161"/>
      <c r="AB1728" s="161"/>
      <c r="AC1728" s="161"/>
      <c r="AD1728" s="161"/>
    </row>
    <row r="1729" spans="1:30" s="157" customFormat="1" ht="24.95" customHeight="1">
      <c r="A1729" s="257"/>
      <c r="B1729" s="258"/>
      <c r="C1729" s="161"/>
      <c r="D1729" s="155"/>
      <c r="E1729" s="258"/>
      <c r="F1729" s="161"/>
      <c r="G1729" s="161"/>
      <c r="Q1729" s="159"/>
      <c r="R1729" s="160"/>
      <c r="S1729" s="160"/>
      <c r="T1729" s="160"/>
      <c r="U1729" s="161"/>
      <c r="V1729" s="161"/>
      <c r="W1729" s="161"/>
      <c r="X1729" s="161"/>
      <c r="Y1729" s="161"/>
      <c r="Z1729" s="161"/>
      <c r="AA1729" s="161"/>
      <c r="AB1729" s="161"/>
      <c r="AC1729" s="161"/>
      <c r="AD1729" s="161"/>
    </row>
    <row r="1730" spans="1:30" s="157" customFormat="1" ht="24.95" customHeight="1">
      <c r="A1730" s="257"/>
      <c r="B1730" s="258"/>
      <c r="C1730" s="161"/>
      <c r="D1730" s="155"/>
      <c r="E1730" s="258"/>
      <c r="F1730" s="161"/>
      <c r="G1730" s="161"/>
      <c r="Q1730" s="159"/>
      <c r="R1730" s="160"/>
      <c r="S1730" s="160"/>
      <c r="T1730" s="160"/>
      <c r="U1730" s="161"/>
      <c r="V1730" s="161"/>
      <c r="W1730" s="161"/>
      <c r="X1730" s="161"/>
      <c r="Y1730" s="161"/>
      <c r="Z1730" s="161"/>
      <c r="AA1730" s="161"/>
      <c r="AB1730" s="161"/>
      <c r="AC1730" s="161"/>
      <c r="AD1730" s="161"/>
    </row>
    <row r="1731" spans="1:30" s="157" customFormat="1" ht="24.95" customHeight="1">
      <c r="A1731" s="257"/>
      <c r="B1731" s="258"/>
      <c r="C1731" s="161"/>
      <c r="D1731" s="155"/>
      <c r="E1731" s="258"/>
      <c r="F1731" s="161"/>
      <c r="G1731" s="161"/>
      <c r="Q1731" s="159"/>
      <c r="R1731" s="160"/>
      <c r="S1731" s="160"/>
      <c r="T1731" s="160"/>
      <c r="U1731" s="161"/>
      <c r="V1731" s="161"/>
      <c r="W1731" s="161"/>
      <c r="X1731" s="161"/>
      <c r="Y1731" s="161"/>
      <c r="Z1731" s="161"/>
      <c r="AA1731" s="161"/>
      <c r="AB1731" s="161"/>
      <c r="AC1731" s="161"/>
      <c r="AD1731" s="161"/>
    </row>
    <row r="1732" spans="1:30" s="157" customFormat="1" ht="24.95" customHeight="1">
      <c r="A1732" s="257"/>
      <c r="B1732" s="258"/>
      <c r="C1732" s="161"/>
      <c r="D1732" s="155"/>
      <c r="E1732" s="258"/>
      <c r="F1732" s="161"/>
      <c r="G1732" s="161"/>
      <c r="Q1732" s="159"/>
      <c r="R1732" s="160"/>
      <c r="S1732" s="160"/>
      <c r="T1732" s="160"/>
      <c r="U1732" s="161"/>
      <c r="V1732" s="161"/>
      <c r="W1732" s="161"/>
      <c r="X1732" s="161"/>
      <c r="Y1732" s="161"/>
      <c r="Z1732" s="161"/>
      <c r="AA1732" s="161"/>
      <c r="AB1732" s="161"/>
      <c r="AC1732" s="161"/>
      <c r="AD1732" s="161"/>
    </row>
    <row r="1733" spans="1:30" s="157" customFormat="1" ht="24.95" customHeight="1">
      <c r="A1733" s="257"/>
      <c r="B1733" s="258"/>
      <c r="C1733" s="161"/>
      <c r="D1733" s="155"/>
      <c r="E1733" s="258"/>
      <c r="F1733" s="161"/>
      <c r="G1733" s="161"/>
      <c r="Q1733" s="159"/>
      <c r="R1733" s="160"/>
      <c r="S1733" s="160"/>
      <c r="T1733" s="160"/>
      <c r="U1733" s="161"/>
      <c r="V1733" s="161"/>
      <c r="W1733" s="161"/>
      <c r="X1733" s="161"/>
      <c r="Y1733" s="161"/>
      <c r="Z1733" s="161"/>
      <c r="AA1733" s="161"/>
      <c r="AB1733" s="161"/>
      <c r="AC1733" s="161"/>
      <c r="AD1733" s="161"/>
    </row>
    <row r="1734" spans="1:30" s="157" customFormat="1" ht="24.95" customHeight="1">
      <c r="A1734" s="257"/>
      <c r="B1734" s="258"/>
      <c r="C1734" s="161"/>
      <c r="D1734" s="155"/>
      <c r="E1734" s="258"/>
      <c r="F1734" s="161"/>
      <c r="G1734" s="161"/>
      <c r="Q1734" s="159"/>
      <c r="R1734" s="160"/>
      <c r="S1734" s="160"/>
      <c r="T1734" s="160"/>
      <c r="U1734" s="161"/>
      <c r="V1734" s="161"/>
      <c r="W1734" s="161"/>
      <c r="X1734" s="161"/>
      <c r="Y1734" s="161"/>
      <c r="Z1734" s="161"/>
      <c r="AA1734" s="161"/>
      <c r="AB1734" s="161"/>
      <c r="AC1734" s="161"/>
      <c r="AD1734" s="161"/>
    </row>
    <row r="1735" spans="1:30" s="157" customFormat="1" ht="24.95" customHeight="1">
      <c r="A1735" s="257"/>
      <c r="B1735" s="258"/>
      <c r="C1735" s="161"/>
      <c r="D1735" s="155"/>
      <c r="E1735" s="258"/>
      <c r="F1735" s="161"/>
      <c r="G1735" s="161"/>
      <c r="Q1735" s="159"/>
      <c r="R1735" s="160"/>
      <c r="S1735" s="160"/>
      <c r="T1735" s="160"/>
      <c r="U1735" s="161"/>
      <c r="V1735" s="161"/>
      <c r="W1735" s="161"/>
      <c r="X1735" s="161"/>
      <c r="Y1735" s="161"/>
      <c r="Z1735" s="161"/>
      <c r="AA1735" s="161"/>
      <c r="AB1735" s="161"/>
      <c r="AC1735" s="161"/>
      <c r="AD1735" s="161"/>
    </row>
    <row r="1736" spans="1:30" s="157" customFormat="1" ht="24.95" customHeight="1">
      <c r="A1736" s="257"/>
      <c r="B1736" s="258"/>
      <c r="C1736" s="161"/>
      <c r="D1736" s="155"/>
      <c r="E1736" s="258"/>
      <c r="F1736" s="161"/>
      <c r="G1736" s="161"/>
      <c r="Q1736" s="159"/>
      <c r="R1736" s="160"/>
      <c r="S1736" s="160"/>
      <c r="T1736" s="160"/>
      <c r="U1736" s="161"/>
      <c r="V1736" s="161"/>
      <c r="W1736" s="161"/>
      <c r="X1736" s="161"/>
      <c r="Y1736" s="161"/>
      <c r="Z1736" s="161"/>
      <c r="AA1736" s="161"/>
      <c r="AB1736" s="161"/>
      <c r="AC1736" s="161"/>
      <c r="AD1736" s="161"/>
    </row>
    <row r="1737" spans="1:30" s="157" customFormat="1" ht="24.95" customHeight="1">
      <c r="A1737" s="257"/>
      <c r="B1737" s="258"/>
      <c r="C1737" s="161"/>
      <c r="D1737" s="155"/>
      <c r="E1737" s="258"/>
      <c r="F1737" s="161"/>
      <c r="G1737" s="161"/>
      <c r="Q1737" s="159"/>
      <c r="R1737" s="160"/>
      <c r="S1737" s="160"/>
      <c r="T1737" s="160"/>
      <c r="U1737" s="161"/>
      <c r="V1737" s="161"/>
      <c r="W1737" s="161"/>
      <c r="X1737" s="161"/>
      <c r="Y1737" s="161"/>
      <c r="Z1737" s="161"/>
      <c r="AA1737" s="161"/>
      <c r="AB1737" s="161"/>
      <c r="AC1737" s="161"/>
      <c r="AD1737" s="161"/>
    </row>
    <row r="1738" spans="1:30" s="157" customFormat="1" ht="24.95" customHeight="1">
      <c r="A1738" s="257"/>
      <c r="B1738" s="258"/>
      <c r="C1738" s="161"/>
      <c r="D1738" s="155"/>
      <c r="E1738" s="258"/>
      <c r="F1738" s="161"/>
      <c r="G1738" s="161"/>
      <c r="Q1738" s="159"/>
      <c r="R1738" s="160"/>
      <c r="S1738" s="160"/>
      <c r="T1738" s="160"/>
      <c r="U1738" s="161"/>
      <c r="V1738" s="161"/>
      <c r="W1738" s="161"/>
      <c r="X1738" s="161"/>
      <c r="Y1738" s="161"/>
      <c r="Z1738" s="161"/>
      <c r="AA1738" s="161"/>
      <c r="AB1738" s="161"/>
      <c r="AC1738" s="161"/>
      <c r="AD1738" s="161"/>
    </row>
    <row r="1739" spans="1:30" s="157" customFormat="1" ht="24.95" customHeight="1">
      <c r="A1739" s="257"/>
      <c r="B1739" s="258"/>
      <c r="C1739" s="161"/>
      <c r="D1739" s="155"/>
      <c r="E1739" s="258"/>
      <c r="F1739" s="161"/>
      <c r="G1739" s="161"/>
      <c r="Q1739" s="159"/>
      <c r="R1739" s="160"/>
      <c r="S1739" s="160"/>
      <c r="T1739" s="160"/>
      <c r="U1739" s="161"/>
      <c r="V1739" s="161"/>
      <c r="W1739" s="161"/>
      <c r="X1739" s="161"/>
      <c r="Y1739" s="161"/>
      <c r="Z1739" s="161"/>
      <c r="AA1739" s="161"/>
      <c r="AB1739" s="161"/>
      <c r="AC1739" s="161"/>
      <c r="AD1739" s="161"/>
    </row>
    <row r="1740" spans="1:30" s="157" customFormat="1" ht="24.95" customHeight="1">
      <c r="A1740" s="257"/>
      <c r="B1740" s="258"/>
      <c r="C1740" s="161"/>
      <c r="D1740" s="155"/>
      <c r="E1740" s="258"/>
      <c r="F1740" s="161"/>
      <c r="G1740" s="161"/>
      <c r="Q1740" s="159"/>
      <c r="R1740" s="160"/>
      <c r="S1740" s="160"/>
      <c r="T1740" s="160"/>
      <c r="U1740" s="161"/>
      <c r="V1740" s="161"/>
      <c r="W1740" s="161"/>
      <c r="X1740" s="161"/>
      <c r="Y1740" s="161"/>
      <c r="Z1740" s="161"/>
      <c r="AA1740" s="161"/>
      <c r="AB1740" s="161"/>
      <c r="AC1740" s="161"/>
      <c r="AD1740" s="161"/>
    </row>
    <row r="1741" spans="1:30" s="157" customFormat="1" ht="24.95" customHeight="1">
      <c r="A1741" s="257"/>
      <c r="B1741" s="258"/>
      <c r="C1741" s="161"/>
      <c r="D1741" s="155"/>
      <c r="E1741" s="258"/>
      <c r="F1741" s="161"/>
      <c r="G1741" s="161"/>
      <c r="Q1741" s="159"/>
      <c r="R1741" s="160"/>
      <c r="S1741" s="160"/>
      <c r="T1741" s="160"/>
      <c r="U1741" s="161"/>
      <c r="V1741" s="161"/>
      <c r="W1741" s="161"/>
      <c r="X1741" s="161"/>
      <c r="Y1741" s="161"/>
      <c r="Z1741" s="161"/>
      <c r="AA1741" s="161"/>
      <c r="AB1741" s="161"/>
      <c r="AC1741" s="161"/>
      <c r="AD1741" s="161"/>
    </row>
    <row r="1742" spans="1:30" s="157" customFormat="1" ht="24.95" customHeight="1">
      <c r="A1742" s="257"/>
      <c r="B1742" s="258"/>
      <c r="C1742" s="161"/>
      <c r="D1742" s="155"/>
      <c r="E1742" s="258"/>
      <c r="F1742" s="161"/>
      <c r="G1742" s="161"/>
      <c r="Q1742" s="159"/>
      <c r="R1742" s="160"/>
      <c r="S1742" s="160"/>
      <c r="T1742" s="160"/>
      <c r="U1742" s="161"/>
      <c r="V1742" s="161"/>
      <c r="W1742" s="161"/>
      <c r="X1742" s="161"/>
      <c r="Y1742" s="161"/>
      <c r="Z1742" s="161"/>
      <c r="AA1742" s="161"/>
      <c r="AB1742" s="161"/>
      <c r="AC1742" s="161"/>
      <c r="AD1742" s="161"/>
    </row>
    <row r="1743" spans="1:30" s="157" customFormat="1" ht="24.95" customHeight="1">
      <c r="A1743" s="257"/>
      <c r="B1743" s="258"/>
      <c r="C1743" s="161"/>
      <c r="D1743" s="155"/>
      <c r="E1743" s="258"/>
      <c r="F1743" s="161"/>
      <c r="G1743" s="161"/>
      <c r="Q1743" s="159"/>
      <c r="R1743" s="160"/>
      <c r="S1743" s="160"/>
      <c r="T1743" s="160"/>
      <c r="U1743" s="161"/>
      <c r="V1743" s="161"/>
      <c r="W1743" s="161"/>
      <c r="X1743" s="161"/>
      <c r="Y1743" s="161"/>
      <c r="Z1743" s="161"/>
      <c r="AA1743" s="161"/>
      <c r="AB1743" s="161"/>
      <c r="AC1743" s="161"/>
      <c r="AD1743" s="161"/>
    </row>
    <row r="1744" spans="1:30" s="157" customFormat="1" ht="24.95" customHeight="1">
      <c r="A1744" s="257"/>
      <c r="B1744" s="258"/>
      <c r="C1744" s="161"/>
      <c r="D1744" s="155"/>
      <c r="E1744" s="258"/>
      <c r="F1744" s="161"/>
      <c r="G1744" s="161"/>
      <c r="Q1744" s="159"/>
      <c r="R1744" s="160"/>
      <c r="S1744" s="160"/>
      <c r="T1744" s="160"/>
      <c r="U1744" s="161"/>
      <c r="V1744" s="161"/>
      <c r="W1744" s="161"/>
      <c r="X1744" s="161"/>
      <c r="Y1744" s="161"/>
      <c r="Z1744" s="161"/>
      <c r="AA1744" s="161"/>
      <c r="AB1744" s="161"/>
      <c r="AC1744" s="161"/>
      <c r="AD1744" s="161"/>
    </row>
    <row r="1745" spans="1:30" s="157" customFormat="1" ht="24.95" customHeight="1">
      <c r="A1745" s="257"/>
      <c r="B1745" s="258"/>
      <c r="C1745" s="161"/>
      <c r="D1745" s="155"/>
      <c r="E1745" s="258"/>
      <c r="F1745" s="161"/>
      <c r="G1745" s="161"/>
      <c r="Q1745" s="159"/>
      <c r="R1745" s="160"/>
      <c r="S1745" s="160"/>
      <c r="T1745" s="160"/>
      <c r="U1745" s="161"/>
      <c r="V1745" s="161"/>
      <c r="W1745" s="161"/>
      <c r="X1745" s="161"/>
      <c r="Y1745" s="161"/>
      <c r="Z1745" s="161"/>
      <c r="AA1745" s="161"/>
      <c r="AB1745" s="161"/>
      <c r="AC1745" s="161"/>
      <c r="AD1745" s="161"/>
    </row>
    <row r="1746" spans="1:30" s="157" customFormat="1" ht="24.95" customHeight="1">
      <c r="A1746" s="257"/>
      <c r="B1746" s="258"/>
      <c r="C1746" s="161"/>
      <c r="D1746" s="155"/>
      <c r="E1746" s="258"/>
      <c r="F1746" s="161"/>
      <c r="G1746" s="161"/>
      <c r="Q1746" s="159"/>
      <c r="R1746" s="160"/>
      <c r="S1746" s="160"/>
      <c r="T1746" s="160"/>
      <c r="U1746" s="161"/>
      <c r="V1746" s="161"/>
      <c r="W1746" s="161"/>
      <c r="X1746" s="161"/>
      <c r="Y1746" s="161"/>
      <c r="Z1746" s="161"/>
      <c r="AA1746" s="161"/>
      <c r="AB1746" s="161"/>
      <c r="AC1746" s="161"/>
      <c r="AD1746" s="161"/>
    </row>
    <row r="1747" spans="1:30" s="157" customFormat="1" ht="24.95" customHeight="1">
      <c r="A1747" s="257"/>
      <c r="B1747" s="258"/>
      <c r="C1747" s="161"/>
      <c r="D1747" s="155"/>
      <c r="E1747" s="258"/>
      <c r="F1747" s="161"/>
      <c r="G1747" s="161"/>
      <c r="Q1747" s="159"/>
      <c r="R1747" s="160"/>
      <c r="S1747" s="160"/>
      <c r="T1747" s="160"/>
      <c r="U1747" s="161"/>
      <c r="V1747" s="161"/>
      <c r="W1747" s="161"/>
      <c r="X1747" s="161"/>
      <c r="Y1747" s="161"/>
      <c r="Z1747" s="161"/>
      <c r="AA1747" s="161"/>
      <c r="AB1747" s="161"/>
      <c r="AC1747" s="161"/>
      <c r="AD1747" s="161"/>
    </row>
    <row r="1748" spans="1:30" s="157" customFormat="1" ht="24.95" customHeight="1">
      <c r="A1748" s="257"/>
      <c r="B1748" s="258"/>
      <c r="C1748" s="161"/>
      <c r="D1748" s="155"/>
      <c r="E1748" s="258"/>
      <c r="F1748" s="161"/>
      <c r="G1748" s="161"/>
      <c r="Q1748" s="159"/>
      <c r="R1748" s="160"/>
      <c r="S1748" s="160"/>
      <c r="T1748" s="160"/>
      <c r="U1748" s="161"/>
      <c r="V1748" s="161"/>
      <c r="W1748" s="161"/>
      <c r="X1748" s="161"/>
      <c r="Y1748" s="161"/>
      <c r="Z1748" s="161"/>
      <c r="AA1748" s="161"/>
      <c r="AB1748" s="161"/>
      <c r="AC1748" s="161"/>
      <c r="AD1748" s="161"/>
    </row>
    <row r="1749" spans="1:30" s="157" customFormat="1" ht="24.95" customHeight="1">
      <c r="A1749" s="257"/>
      <c r="B1749" s="258"/>
      <c r="C1749" s="161"/>
      <c r="D1749" s="155"/>
      <c r="E1749" s="258"/>
      <c r="F1749" s="161"/>
      <c r="G1749" s="161"/>
      <c r="Q1749" s="159"/>
      <c r="R1749" s="160"/>
      <c r="S1749" s="160"/>
      <c r="T1749" s="160"/>
      <c r="U1749" s="161"/>
      <c r="V1749" s="161"/>
      <c r="W1749" s="161"/>
      <c r="X1749" s="161"/>
      <c r="Y1749" s="161"/>
      <c r="Z1749" s="161"/>
      <c r="AA1749" s="161"/>
      <c r="AB1749" s="161"/>
      <c r="AC1749" s="161"/>
      <c r="AD1749" s="161"/>
    </row>
    <row r="1750" spans="1:30" s="157" customFormat="1" ht="24.95" customHeight="1">
      <c r="A1750" s="257"/>
      <c r="B1750" s="258"/>
      <c r="C1750" s="161"/>
      <c r="D1750" s="155"/>
      <c r="E1750" s="258"/>
      <c r="F1750" s="161"/>
      <c r="G1750" s="161"/>
      <c r="Q1750" s="159"/>
      <c r="R1750" s="160"/>
      <c r="S1750" s="160"/>
      <c r="T1750" s="160"/>
      <c r="U1750" s="161"/>
      <c r="V1750" s="161"/>
      <c r="W1750" s="161"/>
      <c r="X1750" s="161"/>
      <c r="Y1750" s="161"/>
      <c r="Z1750" s="161"/>
      <c r="AA1750" s="161"/>
      <c r="AB1750" s="161"/>
      <c r="AC1750" s="161"/>
      <c r="AD1750" s="161"/>
    </row>
    <row r="1751" spans="1:30" s="157" customFormat="1" ht="24.95" customHeight="1">
      <c r="A1751" s="257"/>
      <c r="B1751" s="258"/>
      <c r="C1751" s="161"/>
      <c r="D1751" s="155"/>
      <c r="E1751" s="258"/>
      <c r="F1751" s="161"/>
      <c r="G1751" s="161"/>
      <c r="Q1751" s="159"/>
      <c r="R1751" s="160"/>
      <c r="S1751" s="160"/>
      <c r="T1751" s="160"/>
      <c r="U1751" s="161"/>
      <c r="V1751" s="161"/>
      <c r="W1751" s="161"/>
      <c r="X1751" s="161"/>
      <c r="Y1751" s="161"/>
      <c r="Z1751" s="161"/>
      <c r="AA1751" s="161"/>
      <c r="AB1751" s="161"/>
      <c r="AC1751" s="161"/>
      <c r="AD1751" s="161"/>
    </row>
    <row r="1752" spans="1:30" s="157" customFormat="1" ht="24.95" customHeight="1">
      <c r="A1752" s="257"/>
      <c r="B1752" s="258"/>
      <c r="C1752" s="161"/>
      <c r="D1752" s="155"/>
      <c r="E1752" s="258"/>
      <c r="F1752" s="161"/>
      <c r="G1752" s="161"/>
      <c r="Q1752" s="159"/>
      <c r="R1752" s="160"/>
      <c r="S1752" s="160"/>
      <c r="T1752" s="160"/>
      <c r="U1752" s="161"/>
      <c r="V1752" s="161"/>
      <c r="W1752" s="161"/>
      <c r="X1752" s="161"/>
      <c r="Y1752" s="161"/>
      <c r="Z1752" s="161"/>
      <c r="AA1752" s="161"/>
      <c r="AB1752" s="161"/>
      <c r="AC1752" s="161"/>
      <c r="AD1752" s="161"/>
    </row>
    <row r="1753" spans="1:30" s="157" customFormat="1" ht="24.95" customHeight="1">
      <c r="A1753" s="257"/>
      <c r="B1753" s="258"/>
      <c r="C1753" s="161"/>
      <c r="D1753" s="155"/>
      <c r="E1753" s="258"/>
      <c r="F1753" s="161"/>
      <c r="G1753" s="161"/>
      <c r="Q1753" s="159"/>
      <c r="R1753" s="160"/>
      <c r="S1753" s="160"/>
      <c r="T1753" s="160"/>
      <c r="U1753" s="161"/>
      <c r="V1753" s="161"/>
      <c r="W1753" s="161"/>
      <c r="X1753" s="161"/>
      <c r="Y1753" s="161"/>
      <c r="Z1753" s="161"/>
      <c r="AA1753" s="161"/>
      <c r="AB1753" s="161"/>
      <c r="AC1753" s="161"/>
      <c r="AD1753" s="161"/>
    </row>
    <row r="1754" spans="1:30" s="157" customFormat="1" ht="24.95" customHeight="1">
      <c r="A1754" s="257"/>
      <c r="B1754" s="258"/>
      <c r="C1754" s="161"/>
      <c r="D1754" s="155"/>
      <c r="E1754" s="258"/>
      <c r="F1754" s="161"/>
      <c r="G1754" s="161"/>
      <c r="Q1754" s="159"/>
      <c r="R1754" s="160"/>
      <c r="S1754" s="160"/>
      <c r="T1754" s="160"/>
      <c r="U1754" s="161"/>
      <c r="V1754" s="161"/>
      <c r="W1754" s="161"/>
      <c r="X1754" s="161"/>
      <c r="Y1754" s="161"/>
      <c r="Z1754" s="161"/>
      <c r="AA1754" s="161"/>
      <c r="AB1754" s="161"/>
      <c r="AC1754" s="161"/>
      <c r="AD1754" s="161"/>
    </row>
    <row r="1755" spans="1:30" s="157" customFormat="1" ht="24.95" customHeight="1">
      <c r="A1755" s="257"/>
      <c r="B1755" s="258"/>
      <c r="C1755" s="161"/>
      <c r="D1755" s="155"/>
      <c r="E1755" s="258"/>
      <c r="F1755" s="161"/>
      <c r="G1755" s="161"/>
      <c r="Q1755" s="159"/>
      <c r="R1755" s="160"/>
      <c r="S1755" s="160"/>
      <c r="T1755" s="160"/>
      <c r="U1755" s="161"/>
      <c r="V1755" s="161"/>
      <c r="W1755" s="161"/>
      <c r="X1755" s="161"/>
      <c r="Y1755" s="161"/>
      <c r="Z1755" s="161"/>
      <c r="AA1755" s="161"/>
      <c r="AB1755" s="161"/>
      <c r="AC1755" s="161"/>
      <c r="AD1755" s="161"/>
    </row>
    <row r="1756" spans="1:30" s="157" customFormat="1" ht="24.95" customHeight="1">
      <c r="A1756" s="257"/>
      <c r="B1756" s="258"/>
      <c r="C1756" s="161"/>
      <c r="D1756" s="155"/>
      <c r="E1756" s="258"/>
      <c r="F1756" s="161"/>
      <c r="G1756" s="161"/>
      <c r="Q1756" s="159"/>
      <c r="R1756" s="160"/>
      <c r="S1756" s="160"/>
      <c r="T1756" s="160"/>
      <c r="U1756" s="161"/>
      <c r="V1756" s="161"/>
      <c r="W1756" s="161"/>
      <c r="X1756" s="161"/>
      <c r="Y1756" s="161"/>
      <c r="Z1756" s="161"/>
      <c r="AA1756" s="161"/>
      <c r="AB1756" s="161"/>
      <c r="AC1756" s="161"/>
      <c r="AD1756" s="161"/>
    </row>
    <row r="1757" spans="1:30" s="157" customFormat="1" ht="24.95" customHeight="1">
      <c r="A1757" s="257"/>
      <c r="B1757" s="258"/>
      <c r="C1757" s="161"/>
      <c r="D1757" s="155"/>
      <c r="E1757" s="258"/>
      <c r="F1757" s="161"/>
      <c r="G1757" s="161"/>
      <c r="Q1757" s="159"/>
      <c r="R1757" s="160"/>
      <c r="S1757" s="160"/>
      <c r="T1757" s="160"/>
      <c r="U1757" s="161"/>
      <c r="V1757" s="161"/>
      <c r="W1757" s="161"/>
      <c r="X1757" s="161"/>
      <c r="Y1757" s="161"/>
      <c r="Z1757" s="161"/>
      <c r="AA1757" s="161"/>
      <c r="AB1757" s="161"/>
      <c r="AC1757" s="161"/>
      <c r="AD1757" s="161"/>
    </row>
    <row r="1758" spans="1:30" s="157" customFormat="1" ht="24.95" customHeight="1">
      <c r="A1758" s="257"/>
      <c r="B1758" s="258"/>
      <c r="C1758" s="161"/>
      <c r="D1758" s="155"/>
      <c r="E1758" s="258"/>
      <c r="F1758" s="161"/>
      <c r="G1758" s="161"/>
      <c r="Q1758" s="159"/>
      <c r="R1758" s="160"/>
      <c r="S1758" s="160"/>
      <c r="T1758" s="160"/>
      <c r="U1758" s="161"/>
      <c r="V1758" s="161"/>
      <c r="W1758" s="161"/>
      <c r="X1758" s="161"/>
      <c r="Y1758" s="161"/>
      <c r="Z1758" s="161"/>
      <c r="AA1758" s="161"/>
      <c r="AB1758" s="161"/>
      <c r="AC1758" s="161"/>
      <c r="AD1758" s="161"/>
    </row>
    <row r="1759" spans="1:30" s="157" customFormat="1" ht="24.95" customHeight="1">
      <c r="A1759" s="257"/>
      <c r="B1759" s="258"/>
      <c r="C1759" s="161"/>
      <c r="D1759" s="155"/>
      <c r="E1759" s="258"/>
      <c r="F1759" s="161"/>
      <c r="G1759" s="161"/>
      <c r="Q1759" s="159"/>
      <c r="R1759" s="160"/>
      <c r="S1759" s="160"/>
      <c r="T1759" s="160"/>
      <c r="U1759" s="161"/>
      <c r="V1759" s="161"/>
      <c r="W1759" s="161"/>
      <c r="X1759" s="161"/>
      <c r="Y1759" s="161"/>
      <c r="Z1759" s="161"/>
      <c r="AA1759" s="161"/>
      <c r="AB1759" s="161"/>
      <c r="AC1759" s="161"/>
      <c r="AD1759" s="161"/>
    </row>
    <row r="1760" spans="1:30" s="157" customFormat="1" ht="24.95" customHeight="1">
      <c r="A1760" s="257"/>
      <c r="B1760" s="258"/>
      <c r="C1760" s="161"/>
      <c r="D1760" s="155"/>
      <c r="E1760" s="258"/>
      <c r="F1760" s="161"/>
      <c r="G1760" s="161"/>
      <c r="Q1760" s="159"/>
      <c r="R1760" s="160"/>
      <c r="S1760" s="160"/>
      <c r="T1760" s="160"/>
      <c r="U1760" s="161"/>
      <c r="V1760" s="161"/>
      <c r="W1760" s="161"/>
      <c r="X1760" s="161"/>
      <c r="Y1760" s="161"/>
      <c r="Z1760" s="161"/>
      <c r="AA1760" s="161"/>
      <c r="AB1760" s="161"/>
      <c r="AC1760" s="161"/>
      <c r="AD1760" s="161"/>
    </row>
    <row r="1761" spans="1:30" s="157" customFormat="1" ht="24.95" customHeight="1">
      <c r="A1761" s="257"/>
      <c r="B1761" s="258"/>
      <c r="C1761" s="161"/>
      <c r="D1761" s="155"/>
      <c r="E1761" s="258"/>
      <c r="F1761" s="161"/>
      <c r="G1761" s="161"/>
      <c r="Q1761" s="159"/>
      <c r="R1761" s="160"/>
      <c r="S1761" s="160"/>
      <c r="T1761" s="160"/>
      <c r="U1761" s="161"/>
      <c r="V1761" s="161"/>
      <c r="W1761" s="161"/>
      <c r="X1761" s="161"/>
      <c r="Y1761" s="161"/>
      <c r="Z1761" s="161"/>
      <c r="AA1761" s="161"/>
      <c r="AB1761" s="161"/>
      <c r="AC1761" s="161"/>
      <c r="AD1761" s="161"/>
    </row>
    <row r="1762" spans="1:30" s="157" customFormat="1" ht="24.95" customHeight="1">
      <c r="A1762" s="257"/>
      <c r="B1762" s="258"/>
      <c r="C1762" s="161"/>
      <c r="D1762" s="155"/>
      <c r="E1762" s="258"/>
      <c r="F1762" s="161"/>
      <c r="G1762" s="161"/>
      <c r="Q1762" s="159"/>
      <c r="R1762" s="160"/>
      <c r="S1762" s="160"/>
      <c r="T1762" s="160"/>
      <c r="U1762" s="161"/>
      <c r="V1762" s="161"/>
      <c r="W1762" s="161"/>
      <c r="X1762" s="161"/>
      <c r="Y1762" s="161"/>
      <c r="Z1762" s="161"/>
      <c r="AA1762" s="161"/>
      <c r="AB1762" s="161"/>
      <c r="AC1762" s="161"/>
      <c r="AD1762" s="161"/>
    </row>
    <row r="1763" spans="1:30" s="157" customFormat="1" ht="24.95" customHeight="1">
      <c r="A1763" s="257"/>
      <c r="B1763" s="258"/>
      <c r="C1763" s="161"/>
      <c r="D1763" s="155"/>
      <c r="E1763" s="258"/>
      <c r="F1763" s="161"/>
      <c r="G1763" s="161"/>
      <c r="Q1763" s="159"/>
      <c r="R1763" s="160"/>
      <c r="S1763" s="160"/>
      <c r="T1763" s="160"/>
      <c r="U1763" s="161"/>
      <c r="V1763" s="161"/>
      <c r="W1763" s="161"/>
      <c r="X1763" s="161"/>
      <c r="Y1763" s="161"/>
      <c r="Z1763" s="161"/>
      <c r="AA1763" s="161"/>
      <c r="AB1763" s="161"/>
      <c r="AC1763" s="161"/>
      <c r="AD1763" s="161"/>
    </row>
    <row r="1764" spans="1:30" s="157" customFormat="1" ht="24.95" customHeight="1">
      <c r="A1764" s="257"/>
      <c r="B1764" s="258"/>
      <c r="C1764" s="161"/>
      <c r="D1764" s="155"/>
      <c r="E1764" s="258"/>
      <c r="F1764" s="161"/>
      <c r="G1764" s="161"/>
      <c r="Q1764" s="159"/>
      <c r="R1764" s="160"/>
      <c r="S1764" s="160"/>
      <c r="T1764" s="160"/>
      <c r="U1764" s="161"/>
      <c r="V1764" s="161"/>
      <c r="W1764" s="161"/>
      <c r="X1764" s="161"/>
      <c r="Y1764" s="161"/>
      <c r="Z1764" s="161"/>
      <c r="AA1764" s="161"/>
      <c r="AB1764" s="161"/>
      <c r="AC1764" s="161"/>
      <c r="AD1764" s="161"/>
    </row>
    <row r="1765" spans="1:30" s="157" customFormat="1" ht="24.95" customHeight="1">
      <c r="A1765" s="257"/>
      <c r="B1765" s="258"/>
      <c r="C1765" s="161"/>
      <c r="D1765" s="155"/>
      <c r="E1765" s="258"/>
      <c r="F1765" s="161"/>
      <c r="G1765" s="161"/>
      <c r="Q1765" s="159"/>
      <c r="R1765" s="160"/>
      <c r="S1765" s="160"/>
      <c r="T1765" s="160"/>
      <c r="U1765" s="161"/>
      <c r="V1765" s="161"/>
      <c r="W1765" s="161"/>
      <c r="X1765" s="161"/>
      <c r="Y1765" s="161"/>
      <c r="Z1765" s="161"/>
      <c r="AA1765" s="161"/>
      <c r="AB1765" s="161"/>
      <c r="AC1765" s="161"/>
      <c r="AD1765" s="161"/>
    </row>
    <row r="1766" spans="1:30" s="157" customFormat="1" ht="24.95" customHeight="1">
      <c r="A1766" s="257"/>
      <c r="B1766" s="258"/>
      <c r="C1766" s="161"/>
      <c r="D1766" s="155"/>
      <c r="E1766" s="258"/>
      <c r="F1766" s="161"/>
      <c r="G1766" s="161"/>
      <c r="Q1766" s="159"/>
      <c r="R1766" s="160"/>
      <c r="S1766" s="160"/>
      <c r="T1766" s="160"/>
      <c r="U1766" s="161"/>
      <c r="V1766" s="161"/>
      <c r="W1766" s="161"/>
      <c r="X1766" s="161"/>
      <c r="Y1766" s="161"/>
      <c r="Z1766" s="161"/>
      <c r="AA1766" s="161"/>
      <c r="AB1766" s="161"/>
      <c r="AC1766" s="161"/>
      <c r="AD1766" s="161"/>
    </row>
    <row r="1767" spans="1:30" s="157" customFormat="1" ht="24.95" customHeight="1">
      <c r="A1767" s="257"/>
      <c r="B1767" s="258"/>
      <c r="C1767" s="161"/>
      <c r="D1767" s="155"/>
      <c r="E1767" s="258"/>
      <c r="F1767" s="161"/>
      <c r="G1767" s="161"/>
      <c r="Q1767" s="159"/>
      <c r="R1767" s="160"/>
      <c r="S1767" s="160"/>
      <c r="T1767" s="160"/>
      <c r="U1767" s="161"/>
      <c r="V1767" s="161"/>
      <c r="W1767" s="161"/>
      <c r="X1767" s="161"/>
      <c r="Y1767" s="161"/>
      <c r="Z1767" s="161"/>
      <c r="AA1767" s="161"/>
      <c r="AB1767" s="161"/>
      <c r="AC1767" s="161"/>
      <c r="AD1767" s="161"/>
    </row>
    <row r="1768" spans="1:30" s="157" customFormat="1" ht="24.95" customHeight="1">
      <c r="A1768" s="257"/>
      <c r="B1768" s="258"/>
      <c r="C1768" s="161"/>
      <c r="D1768" s="155"/>
      <c r="E1768" s="258"/>
      <c r="F1768" s="161"/>
      <c r="G1768" s="161"/>
      <c r="Q1768" s="159"/>
      <c r="R1768" s="160"/>
      <c r="S1768" s="160"/>
      <c r="T1768" s="160"/>
      <c r="U1768" s="161"/>
      <c r="V1768" s="161"/>
      <c r="W1768" s="161"/>
      <c r="X1768" s="161"/>
      <c r="Y1768" s="161"/>
      <c r="Z1768" s="161"/>
      <c r="AA1768" s="161"/>
      <c r="AB1768" s="161"/>
      <c r="AC1768" s="161"/>
      <c r="AD1768" s="161"/>
    </row>
    <row r="1769" spans="1:30" s="157" customFormat="1" ht="24.95" customHeight="1">
      <c r="A1769" s="257"/>
      <c r="B1769" s="258"/>
      <c r="C1769" s="161"/>
      <c r="D1769" s="155"/>
      <c r="E1769" s="258"/>
      <c r="F1769" s="161"/>
      <c r="G1769" s="161"/>
      <c r="Q1769" s="159"/>
      <c r="R1769" s="160"/>
      <c r="S1769" s="160"/>
      <c r="T1769" s="160"/>
      <c r="U1769" s="161"/>
      <c r="V1769" s="161"/>
      <c r="W1769" s="161"/>
      <c r="X1769" s="161"/>
      <c r="Y1769" s="161"/>
      <c r="Z1769" s="161"/>
      <c r="AA1769" s="161"/>
      <c r="AB1769" s="161"/>
      <c r="AC1769" s="161"/>
      <c r="AD1769" s="161"/>
    </row>
    <row r="1770" spans="1:30" s="157" customFormat="1" ht="24.95" customHeight="1">
      <c r="A1770" s="257"/>
      <c r="B1770" s="258"/>
      <c r="C1770" s="161"/>
      <c r="D1770" s="155"/>
      <c r="E1770" s="258"/>
      <c r="F1770" s="161"/>
      <c r="G1770" s="161"/>
      <c r="Q1770" s="159"/>
      <c r="R1770" s="160"/>
      <c r="S1770" s="160"/>
      <c r="T1770" s="160"/>
      <c r="U1770" s="161"/>
      <c r="V1770" s="161"/>
      <c r="W1770" s="161"/>
      <c r="X1770" s="161"/>
      <c r="Y1770" s="161"/>
      <c r="Z1770" s="161"/>
      <c r="AA1770" s="161"/>
      <c r="AB1770" s="161"/>
      <c r="AC1770" s="161"/>
      <c r="AD1770" s="161"/>
    </row>
    <row r="1771" spans="1:30" s="157" customFormat="1" ht="24.95" customHeight="1">
      <c r="A1771" s="257"/>
      <c r="B1771" s="258"/>
      <c r="C1771" s="161"/>
      <c r="D1771" s="155"/>
      <c r="E1771" s="258"/>
      <c r="F1771" s="161"/>
      <c r="G1771" s="161"/>
      <c r="Q1771" s="159"/>
      <c r="R1771" s="160"/>
      <c r="S1771" s="160"/>
      <c r="T1771" s="160"/>
      <c r="U1771" s="161"/>
      <c r="V1771" s="161"/>
      <c r="W1771" s="161"/>
      <c r="X1771" s="161"/>
      <c r="Y1771" s="161"/>
      <c r="Z1771" s="161"/>
      <c r="AA1771" s="161"/>
      <c r="AB1771" s="161"/>
      <c r="AC1771" s="161"/>
      <c r="AD1771" s="161"/>
    </row>
    <row r="1772" spans="1:30" s="157" customFormat="1" ht="24.95" customHeight="1">
      <c r="A1772" s="257"/>
      <c r="B1772" s="258"/>
      <c r="C1772" s="161"/>
      <c r="D1772" s="155"/>
      <c r="E1772" s="258"/>
      <c r="F1772" s="161"/>
      <c r="G1772" s="161"/>
      <c r="Q1772" s="159"/>
      <c r="R1772" s="160"/>
      <c r="S1772" s="160"/>
      <c r="T1772" s="160"/>
      <c r="U1772" s="161"/>
      <c r="V1772" s="161"/>
      <c r="W1772" s="161"/>
      <c r="X1772" s="161"/>
      <c r="Y1772" s="161"/>
      <c r="Z1772" s="161"/>
      <c r="AA1772" s="161"/>
      <c r="AB1772" s="161"/>
      <c r="AC1772" s="161"/>
      <c r="AD1772" s="161"/>
    </row>
    <row r="1773" spans="1:30" s="157" customFormat="1" ht="24.95" customHeight="1">
      <c r="A1773" s="257"/>
      <c r="B1773" s="258"/>
      <c r="C1773" s="161"/>
      <c r="D1773" s="155"/>
      <c r="E1773" s="258"/>
      <c r="F1773" s="161"/>
      <c r="G1773" s="161"/>
      <c r="Q1773" s="159"/>
      <c r="R1773" s="160"/>
      <c r="S1773" s="160"/>
      <c r="T1773" s="160"/>
      <c r="U1773" s="161"/>
      <c r="V1773" s="161"/>
      <c r="W1773" s="161"/>
      <c r="X1773" s="161"/>
      <c r="Y1773" s="161"/>
      <c r="Z1773" s="161"/>
      <c r="AA1773" s="161"/>
      <c r="AB1773" s="161"/>
      <c r="AC1773" s="161"/>
      <c r="AD1773" s="161"/>
    </row>
    <row r="1774" spans="1:30" s="157" customFormat="1" ht="24.95" customHeight="1">
      <c r="A1774" s="257"/>
      <c r="B1774" s="258"/>
      <c r="C1774" s="161"/>
      <c r="D1774" s="155"/>
      <c r="E1774" s="258"/>
      <c r="F1774" s="161"/>
      <c r="G1774" s="161"/>
      <c r="Q1774" s="159"/>
      <c r="R1774" s="160"/>
      <c r="S1774" s="160"/>
      <c r="T1774" s="160"/>
      <c r="U1774" s="161"/>
      <c r="V1774" s="161"/>
      <c r="W1774" s="161"/>
      <c r="X1774" s="161"/>
      <c r="Y1774" s="161"/>
      <c r="Z1774" s="161"/>
      <c r="AA1774" s="161"/>
      <c r="AB1774" s="161"/>
      <c r="AC1774" s="161"/>
      <c r="AD1774" s="161"/>
    </row>
    <row r="1775" spans="1:30" s="157" customFormat="1" ht="24.95" customHeight="1">
      <c r="A1775" s="257"/>
      <c r="B1775" s="258"/>
      <c r="C1775" s="161"/>
      <c r="D1775" s="155"/>
      <c r="E1775" s="258"/>
      <c r="F1775" s="161"/>
      <c r="G1775" s="161"/>
      <c r="Q1775" s="159"/>
      <c r="R1775" s="160"/>
      <c r="S1775" s="160"/>
      <c r="T1775" s="160"/>
      <c r="U1775" s="161"/>
      <c r="V1775" s="161"/>
      <c r="W1775" s="161"/>
      <c r="X1775" s="161"/>
      <c r="Y1775" s="161"/>
      <c r="Z1775" s="161"/>
      <c r="AA1775" s="161"/>
      <c r="AB1775" s="161"/>
      <c r="AC1775" s="161"/>
      <c r="AD1775" s="161"/>
    </row>
    <row r="1776" spans="1:30" s="157" customFormat="1" ht="24.95" customHeight="1">
      <c r="A1776" s="257"/>
      <c r="B1776" s="258"/>
      <c r="C1776" s="161"/>
      <c r="D1776" s="155"/>
      <c r="E1776" s="258"/>
      <c r="F1776" s="161"/>
      <c r="G1776" s="161"/>
      <c r="Q1776" s="159"/>
      <c r="R1776" s="160"/>
      <c r="S1776" s="160"/>
      <c r="T1776" s="160"/>
      <c r="U1776" s="161"/>
      <c r="V1776" s="161"/>
      <c r="W1776" s="161"/>
      <c r="X1776" s="161"/>
      <c r="Y1776" s="161"/>
      <c r="Z1776" s="161"/>
      <c r="AA1776" s="161"/>
      <c r="AB1776" s="161"/>
      <c r="AC1776" s="161"/>
      <c r="AD1776" s="161"/>
    </row>
    <row r="1777" spans="1:30" s="157" customFormat="1" ht="24.95" customHeight="1">
      <c r="A1777" s="257"/>
      <c r="B1777" s="258"/>
      <c r="C1777" s="161"/>
      <c r="D1777" s="155"/>
      <c r="E1777" s="258"/>
      <c r="F1777" s="161"/>
      <c r="G1777" s="161"/>
      <c r="Q1777" s="159"/>
      <c r="R1777" s="160"/>
      <c r="S1777" s="160"/>
      <c r="T1777" s="160"/>
      <c r="U1777" s="161"/>
      <c r="V1777" s="161"/>
      <c r="W1777" s="161"/>
      <c r="X1777" s="161"/>
      <c r="Y1777" s="161"/>
      <c r="Z1777" s="161"/>
      <c r="AA1777" s="161"/>
      <c r="AB1777" s="161"/>
      <c r="AC1777" s="161"/>
      <c r="AD1777" s="161"/>
    </row>
    <row r="1778" spans="1:30" s="157" customFormat="1" ht="24.95" customHeight="1">
      <c r="A1778" s="257"/>
      <c r="B1778" s="258"/>
      <c r="C1778" s="161"/>
      <c r="D1778" s="155"/>
      <c r="E1778" s="258"/>
      <c r="F1778" s="161"/>
      <c r="G1778" s="161"/>
      <c r="Q1778" s="159"/>
      <c r="R1778" s="160"/>
      <c r="S1778" s="160"/>
      <c r="T1778" s="160"/>
      <c r="U1778" s="161"/>
      <c r="V1778" s="161"/>
      <c r="W1778" s="161"/>
      <c r="X1778" s="161"/>
      <c r="Y1778" s="161"/>
      <c r="Z1778" s="161"/>
      <c r="AA1778" s="161"/>
      <c r="AB1778" s="161"/>
      <c r="AC1778" s="161"/>
      <c r="AD1778" s="161"/>
    </row>
    <row r="1779" spans="1:30" s="157" customFormat="1" ht="24.95" customHeight="1">
      <c r="A1779" s="257"/>
      <c r="B1779" s="258"/>
      <c r="C1779" s="161"/>
      <c r="D1779" s="155"/>
      <c r="E1779" s="258"/>
      <c r="F1779" s="161"/>
      <c r="G1779" s="161"/>
      <c r="Q1779" s="159"/>
      <c r="R1779" s="160"/>
      <c r="S1779" s="160"/>
      <c r="T1779" s="160"/>
      <c r="U1779" s="161"/>
      <c r="V1779" s="161"/>
      <c r="W1779" s="161"/>
      <c r="X1779" s="161"/>
      <c r="Y1779" s="161"/>
      <c r="Z1779" s="161"/>
      <c r="AA1779" s="161"/>
      <c r="AB1779" s="161"/>
      <c r="AC1779" s="161"/>
      <c r="AD1779" s="161"/>
    </row>
    <row r="1780" spans="1:30" s="157" customFormat="1" ht="24.95" customHeight="1">
      <c r="A1780" s="257"/>
      <c r="B1780" s="258"/>
      <c r="C1780" s="161"/>
      <c r="D1780" s="155"/>
      <c r="E1780" s="258"/>
      <c r="F1780" s="161"/>
      <c r="G1780" s="161"/>
      <c r="Q1780" s="159"/>
      <c r="R1780" s="160"/>
      <c r="S1780" s="160"/>
      <c r="T1780" s="160"/>
      <c r="U1780" s="161"/>
      <c r="V1780" s="161"/>
      <c r="W1780" s="161"/>
      <c r="X1780" s="161"/>
      <c r="Y1780" s="161"/>
      <c r="Z1780" s="161"/>
      <c r="AA1780" s="161"/>
      <c r="AB1780" s="161"/>
      <c r="AC1780" s="161"/>
      <c r="AD1780" s="161"/>
    </row>
    <row r="1781" spans="1:30" s="157" customFormat="1" ht="24.95" customHeight="1">
      <c r="A1781" s="257"/>
      <c r="B1781" s="258"/>
      <c r="C1781" s="161"/>
      <c r="D1781" s="155"/>
      <c r="E1781" s="258"/>
      <c r="F1781" s="161"/>
      <c r="G1781" s="161"/>
      <c r="Q1781" s="159"/>
      <c r="R1781" s="160"/>
      <c r="S1781" s="160"/>
      <c r="T1781" s="160"/>
      <c r="U1781" s="161"/>
      <c r="V1781" s="161"/>
      <c r="W1781" s="161"/>
      <c r="X1781" s="161"/>
      <c r="Y1781" s="161"/>
      <c r="Z1781" s="161"/>
      <c r="AA1781" s="161"/>
      <c r="AB1781" s="161"/>
      <c r="AC1781" s="161"/>
      <c r="AD1781" s="161"/>
    </row>
    <row r="1782" spans="1:30" s="157" customFormat="1" ht="24.95" customHeight="1">
      <c r="A1782" s="257"/>
      <c r="B1782" s="258"/>
      <c r="C1782" s="161"/>
      <c r="D1782" s="155"/>
      <c r="E1782" s="258"/>
      <c r="F1782" s="161"/>
      <c r="G1782" s="161"/>
      <c r="Q1782" s="159"/>
      <c r="R1782" s="160"/>
      <c r="S1782" s="160"/>
      <c r="T1782" s="160"/>
      <c r="U1782" s="161"/>
      <c r="V1782" s="161"/>
      <c r="W1782" s="161"/>
      <c r="X1782" s="161"/>
      <c r="Y1782" s="161"/>
      <c r="Z1782" s="161"/>
      <c r="AA1782" s="161"/>
      <c r="AB1782" s="161"/>
      <c r="AC1782" s="161"/>
      <c r="AD1782" s="161"/>
    </row>
    <row r="1783" spans="1:30" s="157" customFormat="1" ht="24.95" customHeight="1">
      <c r="A1783" s="257"/>
      <c r="B1783" s="258"/>
      <c r="C1783" s="161"/>
      <c r="D1783" s="155"/>
      <c r="E1783" s="258"/>
      <c r="F1783" s="161"/>
      <c r="G1783" s="161"/>
      <c r="Q1783" s="159"/>
      <c r="R1783" s="160"/>
      <c r="S1783" s="160"/>
      <c r="T1783" s="160"/>
      <c r="U1783" s="161"/>
      <c r="V1783" s="161"/>
      <c r="W1783" s="161"/>
      <c r="X1783" s="161"/>
      <c r="Y1783" s="161"/>
      <c r="Z1783" s="161"/>
      <c r="AA1783" s="161"/>
      <c r="AB1783" s="161"/>
      <c r="AC1783" s="161"/>
      <c r="AD1783" s="161"/>
    </row>
    <row r="1784" spans="1:30" s="157" customFormat="1" ht="24.95" customHeight="1">
      <c r="A1784" s="257"/>
      <c r="B1784" s="258"/>
      <c r="C1784" s="161"/>
      <c r="D1784" s="155"/>
      <c r="E1784" s="258"/>
      <c r="F1784" s="161"/>
      <c r="G1784" s="161"/>
      <c r="Q1784" s="159"/>
      <c r="R1784" s="160"/>
      <c r="S1784" s="160"/>
      <c r="T1784" s="160"/>
      <c r="U1784" s="161"/>
      <c r="V1784" s="161"/>
      <c r="W1784" s="161"/>
      <c r="X1784" s="161"/>
      <c r="Y1784" s="161"/>
      <c r="Z1784" s="161"/>
      <c r="AA1784" s="161"/>
      <c r="AB1784" s="161"/>
      <c r="AC1784" s="161"/>
      <c r="AD1784" s="161"/>
    </row>
    <row r="1785" spans="1:30" s="157" customFormat="1" ht="24.95" customHeight="1">
      <c r="A1785" s="257"/>
      <c r="B1785" s="258"/>
      <c r="C1785" s="161"/>
      <c r="D1785" s="155"/>
      <c r="E1785" s="258"/>
      <c r="F1785" s="161"/>
      <c r="G1785" s="161"/>
      <c r="Q1785" s="159"/>
      <c r="R1785" s="160"/>
      <c r="S1785" s="160"/>
      <c r="T1785" s="160"/>
      <c r="U1785" s="161"/>
      <c r="V1785" s="161"/>
      <c r="W1785" s="161"/>
      <c r="X1785" s="161"/>
      <c r="Y1785" s="161"/>
      <c r="Z1785" s="161"/>
      <c r="AA1785" s="161"/>
      <c r="AB1785" s="161"/>
      <c r="AC1785" s="161"/>
      <c r="AD1785" s="161"/>
    </row>
    <row r="1786" spans="1:30" s="157" customFormat="1" ht="24.95" customHeight="1">
      <c r="A1786" s="257"/>
      <c r="B1786" s="258"/>
      <c r="C1786" s="161"/>
      <c r="D1786" s="155"/>
      <c r="E1786" s="258"/>
      <c r="F1786" s="161"/>
      <c r="G1786" s="161"/>
      <c r="Q1786" s="159"/>
      <c r="R1786" s="160"/>
      <c r="S1786" s="160"/>
      <c r="T1786" s="160"/>
      <c r="U1786" s="161"/>
      <c r="V1786" s="161"/>
      <c r="W1786" s="161"/>
      <c r="X1786" s="161"/>
      <c r="Y1786" s="161"/>
      <c r="Z1786" s="161"/>
      <c r="AA1786" s="161"/>
      <c r="AB1786" s="161"/>
      <c r="AC1786" s="161"/>
      <c r="AD1786" s="161"/>
    </row>
    <row r="1787" spans="1:30" s="157" customFormat="1" ht="24.95" customHeight="1">
      <c r="A1787" s="257"/>
      <c r="B1787" s="258"/>
      <c r="C1787" s="161"/>
      <c r="D1787" s="155"/>
      <c r="E1787" s="258"/>
      <c r="F1787" s="161"/>
      <c r="G1787" s="161"/>
      <c r="Q1787" s="159"/>
      <c r="R1787" s="160"/>
      <c r="S1787" s="160"/>
      <c r="T1787" s="160"/>
      <c r="U1787" s="161"/>
      <c r="V1787" s="161"/>
      <c r="W1787" s="161"/>
      <c r="X1787" s="161"/>
      <c r="Y1787" s="161"/>
      <c r="Z1787" s="161"/>
      <c r="AA1787" s="161"/>
      <c r="AB1787" s="161"/>
      <c r="AC1787" s="161"/>
      <c r="AD1787" s="161"/>
    </row>
    <row r="1788" spans="1:30" s="157" customFormat="1" ht="24.95" customHeight="1">
      <c r="A1788" s="257"/>
      <c r="B1788" s="258"/>
      <c r="C1788" s="161"/>
      <c r="D1788" s="155"/>
      <c r="E1788" s="258"/>
      <c r="F1788" s="161"/>
      <c r="G1788" s="161"/>
      <c r="Q1788" s="159"/>
      <c r="R1788" s="160"/>
      <c r="S1788" s="160"/>
      <c r="T1788" s="160"/>
      <c r="U1788" s="161"/>
      <c r="V1788" s="161"/>
      <c r="W1788" s="161"/>
      <c r="X1788" s="161"/>
      <c r="Y1788" s="161"/>
      <c r="Z1788" s="161"/>
      <c r="AA1788" s="161"/>
      <c r="AB1788" s="161"/>
      <c r="AC1788" s="161"/>
      <c r="AD1788" s="161"/>
    </row>
    <row r="1789" spans="1:30" s="157" customFormat="1" ht="24.95" customHeight="1">
      <c r="A1789" s="257"/>
      <c r="B1789" s="258"/>
      <c r="C1789" s="161"/>
      <c r="D1789" s="155"/>
      <c r="E1789" s="258"/>
      <c r="F1789" s="161"/>
      <c r="G1789" s="161"/>
      <c r="Q1789" s="159"/>
      <c r="R1789" s="160"/>
      <c r="S1789" s="160"/>
      <c r="T1789" s="160"/>
      <c r="U1789" s="161"/>
      <c r="V1789" s="161"/>
      <c r="W1789" s="161"/>
      <c r="X1789" s="161"/>
      <c r="Y1789" s="161"/>
      <c r="Z1789" s="161"/>
      <c r="AA1789" s="161"/>
      <c r="AB1789" s="161"/>
      <c r="AC1789" s="161"/>
      <c r="AD1789" s="161"/>
    </row>
    <row r="1790" spans="1:30" s="157" customFormat="1" ht="24.95" customHeight="1">
      <c r="A1790" s="257"/>
      <c r="B1790" s="258"/>
      <c r="C1790" s="161"/>
      <c r="D1790" s="155"/>
      <c r="E1790" s="258"/>
      <c r="F1790" s="161"/>
      <c r="G1790" s="161"/>
      <c r="Q1790" s="159"/>
      <c r="R1790" s="160"/>
      <c r="S1790" s="160"/>
      <c r="T1790" s="160"/>
      <c r="U1790" s="161"/>
      <c r="V1790" s="161"/>
      <c r="W1790" s="161"/>
      <c r="X1790" s="161"/>
      <c r="Y1790" s="161"/>
      <c r="Z1790" s="161"/>
      <c r="AA1790" s="161"/>
      <c r="AB1790" s="161"/>
      <c r="AC1790" s="161"/>
      <c r="AD1790" s="161"/>
    </row>
    <row r="1791" spans="1:30" s="157" customFormat="1" ht="24.95" customHeight="1">
      <c r="A1791" s="257"/>
      <c r="B1791" s="258"/>
      <c r="C1791" s="161"/>
      <c r="D1791" s="155"/>
      <c r="E1791" s="258"/>
      <c r="F1791" s="161"/>
      <c r="G1791" s="161"/>
      <c r="Q1791" s="159"/>
      <c r="R1791" s="160"/>
      <c r="S1791" s="160"/>
      <c r="T1791" s="160"/>
      <c r="U1791" s="161"/>
      <c r="V1791" s="161"/>
      <c r="W1791" s="161"/>
      <c r="X1791" s="161"/>
      <c r="Y1791" s="161"/>
      <c r="Z1791" s="161"/>
      <c r="AA1791" s="161"/>
      <c r="AB1791" s="161"/>
      <c r="AC1791" s="161"/>
      <c r="AD1791" s="161"/>
    </row>
    <row r="1792" spans="1:30" s="157" customFormat="1" ht="24.95" customHeight="1">
      <c r="A1792" s="257"/>
      <c r="B1792" s="258"/>
      <c r="C1792" s="161"/>
      <c r="D1792" s="155"/>
      <c r="E1792" s="258"/>
      <c r="F1792" s="161"/>
      <c r="G1792" s="161"/>
      <c r="Q1792" s="159"/>
      <c r="R1792" s="160"/>
      <c r="S1792" s="160"/>
      <c r="T1792" s="160"/>
      <c r="U1792" s="161"/>
      <c r="V1792" s="161"/>
      <c r="W1792" s="161"/>
      <c r="X1792" s="161"/>
      <c r="Y1792" s="161"/>
      <c r="Z1792" s="161"/>
      <c r="AA1792" s="161"/>
      <c r="AB1792" s="161"/>
      <c r="AC1792" s="161"/>
      <c r="AD1792" s="161"/>
    </row>
    <row r="1793" spans="1:30" s="157" customFormat="1" ht="24.95" customHeight="1">
      <c r="A1793" s="257"/>
      <c r="B1793" s="258"/>
      <c r="C1793" s="161"/>
      <c r="D1793" s="155"/>
      <c r="E1793" s="258"/>
      <c r="F1793" s="161"/>
      <c r="G1793" s="161"/>
      <c r="Q1793" s="159"/>
      <c r="R1793" s="160"/>
      <c r="S1793" s="160"/>
      <c r="T1793" s="160"/>
      <c r="U1793" s="161"/>
      <c r="V1793" s="161"/>
      <c r="W1793" s="161"/>
      <c r="X1793" s="161"/>
      <c r="Y1793" s="161"/>
      <c r="Z1793" s="161"/>
      <c r="AA1793" s="161"/>
      <c r="AB1793" s="161"/>
      <c r="AC1793" s="161"/>
      <c r="AD1793" s="161"/>
    </row>
    <row r="1794" spans="1:30" s="157" customFormat="1" ht="24.95" customHeight="1">
      <c r="A1794" s="257"/>
      <c r="B1794" s="258"/>
      <c r="C1794" s="161"/>
      <c r="D1794" s="155"/>
      <c r="E1794" s="258"/>
      <c r="F1794" s="161"/>
      <c r="G1794" s="161"/>
      <c r="Q1794" s="159"/>
      <c r="R1794" s="160"/>
      <c r="S1794" s="160"/>
      <c r="T1794" s="160"/>
      <c r="U1794" s="161"/>
      <c r="V1794" s="161"/>
      <c r="W1794" s="161"/>
      <c r="X1794" s="161"/>
      <c r="Y1794" s="161"/>
      <c r="Z1794" s="161"/>
      <c r="AA1794" s="161"/>
      <c r="AB1794" s="161"/>
      <c r="AC1794" s="161"/>
      <c r="AD1794" s="161"/>
    </row>
    <row r="1795" spans="1:30" s="157" customFormat="1" ht="24.95" customHeight="1">
      <c r="A1795" s="257"/>
      <c r="B1795" s="258"/>
      <c r="C1795" s="161"/>
      <c r="D1795" s="155"/>
      <c r="E1795" s="258"/>
      <c r="F1795" s="161"/>
      <c r="G1795" s="161"/>
      <c r="Q1795" s="159"/>
      <c r="R1795" s="160"/>
      <c r="S1795" s="160"/>
      <c r="T1795" s="160"/>
      <c r="U1795" s="161"/>
      <c r="V1795" s="161"/>
      <c r="W1795" s="161"/>
      <c r="X1795" s="161"/>
      <c r="Y1795" s="161"/>
      <c r="Z1795" s="161"/>
      <c r="AA1795" s="161"/>
      <c r="AB1795" s="161"/>
      <c r="AC1795" s="161"/>
      <c r="AD1795" s="161"/>
    </row>
    <row r="1796" spans="1:30" s="157" customFormat="1" ht="24.95" customHeight="1">
      <c r="A1796" s="257"/>
      <c r="B1796" s="258"/>
      <c r="C1796" s="161"/>
      <c r="D1796" s="155"/>
      <c r="E1796" s="258"/>
      <c r="F1796" s="161"/>
      <c r="G1796" s="161"/>
      <c r="Q1796" s="159"/>
      <c r="R1796" s="160"/>
      <c r="S1796" s="160"/>
      <c r="T1796" s="160"/>
      <c r="U1796" s="161"/>
      <c r="V1796" s="161"/>
      <c r="W1796" s="161"/>
      <c r="X1796" s="161"/>
      <c r="Y1796" s="161"/>
      <c r="Z1796" s="161"/>
      <c r="AA1796" s="161"/>
      <c r="AB1796" s="161"/>
      <c r="AC1796" s="161"/>
      <c r="AD1796" s="161"/>
    </row>
    <row r="1797" spans="1:30" s="157" customFormat="1" ht="24.95" customHeight="1">
      <c r="A1797" s="257"/>
      <c r="B1797" s="258"/>
      <c r="C1797" s="161"/>
      <c r="D1797" s="155"/>
      <c r="E1797" s="258"/>
      <c r="F1797" s="161"/>
      <c r="G1797" s="161"/>
      <c r="Q1797" s="159"/>
      <c r="R1797" s="160"/>
      <c r="S1797" s="160"/>
      <c r="T1797" s="160"/>
      <c r="U1797" s="161"/>
      <c r="V1797" s="161"/>
      <c r="W1797" s="161"/>
      <c r="X1797" s="161"/>
      <c r="Y1797" s="161"/>
      <c r="Z1797" s="161"/>
      <c r="AA1797" s="161"/>
      <c r="AB1797" s="161"/>
      <c r="AC1797" s="161"/>
      <c r="AD1797" s="161"/>
    </row>
    <row r="1798" spans="1:30" s="157" customFormat="1" ht="24.95" customHeight="1">
      <c r="A1798" s="257"/>
      <c r="B1798" s="258"/>
      <c r="C1798" s="161"/>
      <c r="D1798" s="155"/>
      <c r="E1798" s="258"/>
      <c r="F1798" s="161"/>
      <c r="G1798" s="161"/>
      <c r="Q1798" s="159"/>
      <c r="R1798" s="160"/>
      <c r="S1798" s="160"/>
      <c r="T1798" s="160"/>
      <c r="U1798" s="161"/>
      <c r="V1798" s="161"/>
      <c r="W1798" s="161"/>
      <c r="X1798" s="161"/>
      <c r="Y1798" s="161"/>
      <c r="Z1798" s="161"/>
      <c r="AA1798" s="161"/>
      <c r="AB1798" s="161"/>
      <c r="AC1798" s="161"/>
      <c r="AD1798" s="161"/>
    </row>
    <row r="1799" spans="1:30" s="157" customFormat="1" ht="24.95" customHeight="1">
      <c r="A1799" s="257"/>
      <c r="B1799" s="258"/>
      <c r="C1799" s="161"/>
      <c r="D1799" s="155"/>
      <c r="E1799" s="258"/>
      <c r="F1799" s="161"/>
      <c r="G1799" s="161"/>
      <c r="Q1799" s="159"/>
      <c r="R1799" s="160"/>
      <c r="S1799" s="160"/>
      <c r="T1799" s="160"/>
      <c r="U1799" s="161"/>
      <c r="V1799" s="161"/>
      <c r="W1799" s="161"/>
      <c r="X1799" s="161"/>
      <c r="Y1799" s="161"/>
      <c r="Z1799" s="161"/>
      <c r="AA1799" s="161"/>
      <c r="AB1799" s="161"/>
      <c r="AC1799" s="161"/>
      <c r="AD1799" s="161"/>
    </row>
    <row r="1800" spans="1:30" s="157" customFormat="1" ht="24.95" customHeight="1">
      <c r="A1800" s="257"/>
      <c r="B1800" s="258"/>
      <c r="C1800" s="161"/>
      <c r="D1800" s="155"/>
      <c r="E1800" s="258"/>
      <c r="F1800" s="161"/>
      <c r="G1800" s="161"/>
      <c r="Q1800" s="159"/>
      <c r="R1800" s="160"/>
      <c r="S1800" s="160"/>
      <c r="T1800" s="160"/>
      <c r="U1800" s="161"/>
      <c r="V1800" s="161"/>
      <c r="W1800" s="161"/>
      <c r="X1800" s="161"/>
      <c r="Y1800" s="161"/>
      <c r="Z1800" s="161"/>
      <c r="AA1800" s="161"/>
      <c r="AB1800" s="161"/>
      <c r="AC1800" s="161"/>
      <c r="AD1800" s="161"/>
    </row>
    <row r="1801" spans="1:30" s="157" customFormat="1" ht="24.95" customHeight="1">
      <c r="A1801" s="257"/>
      <c r="B1801" s="258"/>
      <c r="C1801" s="161"/>
      <c r="D1801" s="155"/>
      <c r="E1801" s="258"/>
      <c r="F1801" s="161"/>
      <c r="G1801" s="161"/>
      <c r="Q1801" s="159"/>
      <c r="R1801" s="160"/>
      <c r="S1801" s="160"/>
      <c r="T1801" s="160"/>
      <c r="U1801" s="161"/>
      <c r="V1801" s="161"/>
      <c r="W1801" s="161"/>
      <c r="X1801" s="161"/>
      <c r="Y1801" s="161"/>
      <c r="Z1801" s="161"/>
      <c r="AA1801" s="161"/>
      <c r="AB1801" s="161"/>
      <c r="AC1801" s="161"/>
      <c r="AD1801" s="161"/>
    </row>
    <row r="1802" spans="1:30" s="157" customFormat="1" ht="24.95" customHeight="1">
      <c r="A1802" s="257"/>
      <c r="B1802" s="258"/>
      <c r="C1802" s="161"/>
      <c r="D1802" s="155"/>
      <c r="E1802" s="258"/>
      <c r="F1802" s="161"/>
      <c r="G1802" s="161"/>
      <c r="Q1802" s="159"/>
      <c r="R1802" s="160"/>
      <c r="S1802" s="160"/>
      <c r="T1802" s="160"/>
      <c r="U1802" s="161"/>
      <c r="V1802" s="161"/>
      <c r="W1802" s="161"/>
      <c r="X1802" s="161"/>
      <c r="Y1802" s="161"/>
      <c r="Z1802" s="161"/>
      <c r="AA1802" s="161"/>
      <c r="AB1802" s="161"/>
      <c r="AC1802" s="161"/>
      <c r="AD1802" s="161"/>
    </row>
    <row r="1803" spans="1:30" s="157" customFormat="1" ht="24.95" customHeight="1">
      <c r="A1803" s="257"/>
      <c r="B1803" s="258"/>
      <c r="C1803" s="161"/>
      <c r="D1803" s="155"/>
      <c r="E1803" s="258"/>
      <c r="F1803" s="161"/>
      <c r="G1803" s="161"/>
      <c r="Q1803" s="159"/>
      <c r="R1803" s="160"/>
      <c r="S1803" s="160"/>
      <c r="T1803" s="160"/>
      <c r="U1803" s="161"/>
      <c r="V1803" s="161"/>
      <c r="W1803" s="161"/>
      <c r="X1803" s="161"/>
      <c r="Y1803" s="161"/>
      <c r="Z1803" s="161"/>
      <c r="AA1803" s="161"/>
      <c r="AB1803" s="161"/>
      <c r="AC1803" s="161"/>
      <c r="AD1803" s="161"/>
    </row>
    <row r="1804" spans="1:30" s="157" customFormat="1" ht="24.95" customHeight="1">
      <c r="A1804" s="257"/>
      <c r="B1804" s="258"/>
      <c r="C1804" s="161"/>
      <c r="D1804" s="155"/>
      <c r="E1804" s="258"/>
      <c r="F1804" s="161"/>
      <c r="G1804" s="161"/>
      <c r="Q1804" s="159"/>
      <c r="R1804" s="160"/>
      <c r="S1804" s="160"/>
      <c r="T1804" s="160"/>
      <c r="U1804" s="161"/>
      <c r="V1804" s="161"/>
      <c r="W1804" s="161"/>
      <c r="X1804" s="161"/>
      <c r="Y1804" s="161"/>
      <c r="Z1804" s="161"/>
      <c r="AA1804" s="161"/>
      <c r="AB1804" s="161"/>
      <c r="AC1804" s="161"/>
      <c r="AD1804" s="161"/>
    </row>
    <row r="1805" spans="1:30" s="157" customFormat="1" ht="24.95" customHeight="1">
      <c r="A1805" s="257"/>
      <c r="B1805" s="258"/>
      <c r="C1805" s="161"/>
      <c r="D1805" s="155"/>
      <c r="E1805" s="258"/>
      <c r="F1805" s="161"/>
      <c r="G1805" s="161"/>
      <c r="Q1805" s="159"/>
      <c r="R1805" s="160"/>
      <c r="S1805" s="160"/>
      <c r="T1805" s="160"/>
      <c r="U1805" s="161"/>
      <c r="V1805" s="161"/>
      <c r="W1805" s="161"/>
      <c r="X1805" s="161"/>
      <c r="Y1805" s="161"/>
      <c r="Z1805" s="161"/>
      <c r="AA1805" s="161"/>
      <c r="AB1805" s="161"/>
      <c r="AC1805" s="161"/>
      <c r="AD1805" s="161"/>
    </row>
    <row r="1806" spans="1:30" s="157" customFormat="1" ht="24.95" customHeight="1">
      <c r="A1806" s="257"/>
      <c r="B1806" s="258"/>
      <c r="C1806" s="161"/>
      <c r="D1806" s="155"/>
      <c r="E1806" s="258"/>
      <c r="F1806" s="161"/>
      <c r="G1806" s="161"/>
      <c r="Q1806" s="159"/>
      <c r="R1806" s="160"/>
      <c r="S1806" s="160"/>
      <c r="T1806" s="160"/>
      <c r="U1806" s="161"/>
      <c r="V1806" s="161"/>
      <c r="W1806" s="161"/>
      <c r="X1806" s="161"/>
      <c r="Y1806" s="161"/>
      <c r="Z1806" s="161"/>
      <c r="AA1806" s="161"/>
      <c r="AB1806" s="161"/>
      <c r="AC1806" s="161"/>
      <c r="AD1806" s="161"/>
    </row>
    <row r="1807" spans="1:30" s="157" customFormat="1" ht="24.95" customHeight="1">
      <c r="A1807" s="257"/>
      <c r="B1807" s="258"/>
      <c r="C1807" s="161"/>
      <c r="D1807" s="155"/>
      <c r="E1807" s="258"/>
      <c r="F1807" s="161"/>
      <c r="G1807" s="161"/>
      <c r="Q1807" s="159"/>
      <c r="R1807" s="160"/>
      <c r="S1807" s="160"/>
      <c r="T1807" s="160"/>
      <c r="U1807" s="161"/>
      <c r="V1807" s="161"/>
      <c r="W1807" s="161"/>
      <c r="X1807" s="161"/>
      <c r="Y1807" s="161"/>
      <c r="Z1807" s="161"/>
      <c r="AA1807" s="161"/>
      <c r="AB1807" s="161"/>
      <c r="AC1807" s="161"/>
      <c r="AD1807" s="161"/>
    </row>
    <row r="1808" spans="1:30" s="157" customFormat="1" ht="24.95" customHeight="1">
      <c r="A1808" s="257"/>
      <c r="B1808" s="258"/>
      <c r="C1808" s="161"/>
      <c r="D1808" s="155"/>
      <c r="E1808" s="258"/>
      <c r="F1808" s="161"/>
      <c r="G1808" s="161"/>
      <c r="Q1808" s="159"/>
      <c r="R1808" s="160"/>
      <c r="S1808" s="160"/>
      <c r="T1808" s="160"/>
      <c r="U1808" s="161"/>
      <c r="V1808" s="161"/>
      <c r="W1808" s="161"/>
      <c r="X1808" s="161"/>
      <c r="Y1808" s="161"/>
      <c r="Z1808" s="161"/>
      <c r="AA1808" s="161"/>
      <c r="AB1808" s="161"/>
      <c r="AC1808" s="161"/>
      <c r="AD1808" s="161"/>
    </row>
    <row r="1809" spans="1:30" s="157" customFormat="1" ht="24.95" customHeight="1">
      <c r="A1809" s="257"/>
      <c r="B1809" s="258"/>
      <c r="C1809" s="161"/>
      <c r="D1809" s="155"/>
      <c r="E1809" s="258"/>
      <c r="F1809" s="161"/>
      <c r="G1809" s="161"/>
      <c r="Q1809" s="159"/>
      <c r="R1809" s="160"/>
      <c r="S1809" s="160"/>
      <c r="T1809" s="160"/>
      <c r="U1809" s="161"/>
      <c r="V1809" s="161"/>
      <c r="W1809" s="161"/>
      <c r="X1809" s="161"/>
      <c r="Y1809" s="161"/>
      <c r="Z1809" s="161"/>
      <c r="AA1809" s="161"/>
      <c r="AB1809" s="161"/>
      <c r="AC1809" s="161"/>
      <c r="AD1809" s="161"/>
    </row>
    <row r="1810" spans="1:30" s="157" customFormat="1" ht="24.95" customHeight="1">
      <c r="A1810" s="257"/>
      <c r="B1810" s="258"/>
      <c r="C1810" s="161"/>
      <c r="D1810" s="155"/>
      <c r="E1810" s="258"/>
      <c r="F1810" s="161"/>
      <c r="G1810" s="161"/>
      <c r="Q1810" s="159"/>
      <c r="R1810" s="160"/>
      <c r="S1810" s="160"/>
      <c r="T1810" s="160"/>
      <c r="U1810" s="161"/>
      <c r="V1810" s="161"/>
      <c r="W1810" s="161"/>
      <c r="X1810" s="161"/>
      <c r="Y1810" s="161"/>
      <c r="Z1810" s="161"/>
      <c r="AA1810" s="161"/>
      <c r="AB1810" s="161"/>
      <c r="AC1810" s="161"/>
      <c r="AD1810" s="161"/>
    </row>
    <row r="1811" spans="1:30" s="157" customFormat="1" ht="24.95" customHeight="1">
      <c r="A1811" s="257"/>
      <c r="B1811" s="258"/>
      <c r="C1811" s="161"/>
      <c r="D1811" s="155"/>
      <c r="E1811" s="258"/>
      <c r="F1811" s="161"/>
      <c r="G1811" s="161"/>
      <c r="Q1811" s="159"/>
      <c r="R1811" s="160"/>
      <c r="S1811" s="160"/>
      <c r="T1811" s="160"/>
      <c r="U1811" s="161"/>
      <c r="V1811" s="161"/>
      <c r="W1811" s="161"/>
      <c r="X1811" s="161"/>
      <c r="Y1811" s="161"/>
      <c r="Z1811" s="161"/>
      <c r="AA1811" s="161"/>
      <c r="AB1811" s="161"/>
      <c r="AC1811" s="161"/>
      <c r="AD1811" s="161"/>
    </row>
    <row r="1812" spans="1:30" s="157" customFormat="1" ht="24.95" customHeight="1">
      <c r="A1812" s="257"/>
      <c r="B1812" s="258"/>
      <c r="C1812" s="161"/>
      <c r="D1812" s="155"/>
      <c r="E1812" s="258"/>
      <c r="F1812" s="161"/>
      <c r="G1812" s="161"/>
      <c r="Q1812" s="159"/>
      <c r="R1812" s="160"/>
      <c r="S1812" s="160"/>
      <c r="T1812" s="160"/>
      <c r="U1812" s="161"/>
      <c r="V1812" s="161"/>
      <c r="W1812" s="161"/>
      <c r="X1812" s="161"/>
      <c r="Y1812" s="161"/>
      <c r="Z1812" s="161"/>
      <c r="AA1812" s="161"/>
      <c r="AB1812" s="161"/>
      <c r="AC1812" s="161"/>
      <c r="AD1812" s="161"/>
    </row>
    <row r="1813" spans="1:30" s="157" customFormat="1" ht="24.95" customHeight="1">
      <c r="A1813" s="257"/>
      <c r="B1813" s="258"/>
      <c r="C1813" s="161"/>
      <c r="D1813" s="155"/>
      <c r="E1813" s="258"/>
      <c r="F1813" s="161"/>
      <c r="G1813" s="161"/>
      <c r="Q1813" s="159"/>
      <c r="R1813" s="160"/>
      <c r="S1813" s="160"/>
      <c r="T1813" s="160"/>
      <c r="U1813" s="161"/>
      <c r="V1813" s="161"/>
      <c r="W1813" s="161"/>
      <c r="X1813" s="161"/>
      <c r="Y1813" s="161"/>
      <c r="Z1813" s="161"/>
      <c r="AA1813" s="161"/>
      <c r="AB1813" s="161"/>
      <c r="AC1813" s="161"/>
      <c r="AD1813" s="161"/>
    </row>
    <row r="1814" spans="1:30" s="157" customFormat="1" ht="24.95" customHeight="1">
      <c r="A1814" s="257"/>
      <c r="B1814" s="258"/>
      <c r="C1814" s="161"/>
      <c r="D1814" s="155"/>
      <c r="E1814" s="258"/>
      <c r="F1814" s="161"/>
      <c r="G1814" s="161"/>
      <c r="Q1814" s="159"/>
      <c r="R1814" s="160"/>
      <c r="S1814" s="160"/>
      <c r="T1814" s="160"/>
      <c r="U1814" s="161"/>
      <c r="V1814" s="161"/>
      <c r="W1814" s="161"/>
      <c r="X1814" s="161"/>
      <c r="Y1814" s="161"/>
      <c r="Z1814" s="161"/>
      <c r="AA1814" s="161"/>
      <c r="AB1814" s="161"/>
      <c r="AC1814" s="161"/>
      <c r="AD1814" s="161"/>
    </row>
    <row r="1815" spans="1:30" s="157" customFormat="1" ht="24.95" customHeight="1">
      <c r="A1815" s="257"/>
      <c r="B1815" s="258"/>
      <c r="C1815" s="161"/>
      <c r="D1815" s="155"/>
      <c r="E1815" s="258"/>
      <c r="F1815" s="161"/>
      <c r="G1815" s="161"/>
      <c r="Q1815" s="159"/>
      <c r="R1815" s="160"/>
      <c r="S1815" s="160"/>
      <c r="T1815" s="160"/>
      <c r="U1815" s="161"/>
      <c r="V1815" s="161"/>
      <c r="W1815" s="161"/>
      <c r="X1815" s="161"/>
      <c r="Y1815" s="161"/>
      <c r="Z1815" s="161"/>
      <c r="AA1815" s="161"/>
      <c r="AB1815" s="161"/>
      <c r="AC1815" s="161"/>
      <c r="AD1815" s="161"/>
    </row>
    <row r="1816" spans="1:30" s="157" customFormat="1" ht="24.95" customHeight="1">
      <c r="A1816" s="257"/>
      <c r="B1816" s="258"/>
      <c r="C1816" s="161"/>
      <c r="D1816" s="155"/>
      <c r="E1816" s="258"/>
      <c r="F1816" s="161"/>
      <c r="G1816" s="161"/>
      <c r="Q1816" s="159"/>
      <c r="R1816" s="160"/>
      <c r="S1816" s="160"/>
      <c r="T1816" s="160"/>
      <c r="U1816" s="161"/>
      <c r="V1816" s="161"/>
      <c r="W1816" s="161"/>
      <c r="X1816" s="161"/>
      <c r="Y1816" s="161"/>
      <c r="Z1816" s="161"/>
      <c r="AA1816" s="161"/>
      <c r="AB1816" s="161"/>
      <c r="AC1816" s="161"/>
      <c r="AD1816" s="161"/>
    </row>
    <row r="1817" spans="1:30" s="157" customFormat="1" ht="24.95" customHeight="1">
      <c r="A1817" s="257"/>
      <c r="B1817" s="258"/>
      <c r="C1817" s="161"/>
      <c r="D1817" s="155"/>
      <c r="E1817" s="258"/>
      <c r="F1817" s="161"/>
      <c r="G1817" s="161"/>
      <c r="Q1817" s="159"/>
      <c r="R1817" s="160"/>
      <c r="S1817" s="160"/>
      <c r="T1817" s="160"/>
      <c r="U1817" s="161"/>
      <c r="V1817" s="161"/>
      <c r="W1817" s="161"/>
      <c r="X1817" s="161"/>
      <c r="Y1817" s="161"/>
      <c r="Z1817" s="161"/>
      <c r="AA1817" s="161"/>
      <c r="AB1817" s="161"/>
      <c r="AC1817" s="161"/>
      <c r="AD1817" s="161"/>
    </row>
    <row r="1818" spans="1:30" s="157" customFormat="1" ht="24.95" customHeight="1">
      <c r="A1818" s="257"/>
      <c r="B1818" s="258"/>
      <c r="C1818" s="161"/>
      <c r="D1818" s="155"/>
      <c r="E1818" s="258"/>
      <c r="F1818" s="161"/>
      <c r="G1818" s="161"/>
      <c r="Q1818" s="159"/>
      <c r="R1818" s="160"/>
      <c r="S1818" s="160"/>
      <c r="T1818" s="160"/>
      <c r="U1818" s="161"/>
      <c r="V1818" s="161"/>
      <c r="W1818" s="161"/>
      <c r="X1818" s="161"/>
      <c r="Y1818" s="161"/>
      <c r="Z1818" s="161"/>
      <c r="AA1818" s="161"/>
      <c r="AB1818" s="161"/>
      <c r="AC1818" s="161"/>
      <c r="AD1818" s="161"/>
    </row>
    <row r="1819" spans="1:30" s="157" customFormat="1" ht="24.95" customHeight="1">
      <c r="A1819" s="257"/>
      <c r="B1819" s="258"/>
      <c r="C1819" s="161"/>
      <c r="D1819" s="155"/>
      <c r="E1819" s="258"/>
      <c r="F1819" s="161"/>
      <c r="G1819" s="161"/>
      <c r="Q1819" s="159"/>
      <c r="R1819" s="160"/>
      <c r="S1819" s="160"/>
      <c r="T1819" s="160"/>
      <c r="U1819" s="161"/>
      <c r="V1819" s="161"/>
      <c r="W1819" s="161"/>
      <c r="X1819" s="161"/>
      <c r="Y1819" s="161"/>
      <c r="Z1819" s="161"/>
      <c r="AA1819" s="161"/>
      <c r="AB1819" s="161"/>
      <c r="AC1819" s="161"/>
      <c r="AD1819" s="161"/>
    </row>
    <row r="1820" spans="1:30" s="157" customFormat="1" ht="24.95" customHeight="1">
      <c r="A1820" s="257"/>
      <c r="B1820" s="258"/>
      <c r="C1820" s="161"/>
      <c r="D1820" s="155"/>
      <c r="E1820" s="258"/>
      <c r="F1820" s="161"/>
      <c r="G1820" s="161"/>
      <c r="Q1820" s="159"/>
      <c r="R1820" s="160"/>
      <c r="S1820" s="160"/>
      <c r="T1820" s="160"/>
      <c r="U1820" s="161"/>
      <c r="V1820" s="161"/>
      <c r="W1820" s="161"/>
      <c r="X1820" s="161"/>
      <c r="Y1820" s="161"/>
      <c r="Z1820" s="161"/>
      <c r="AA1820" s="161"/>
      <c r="AB1820" s="161"/>
      <c r="AC1820" s="161"/>
      <c r="AD1820" s="161"/>
    </row>
    <row r="1821" spans="1:30" s="157" customFormat="1" ht="24.95" customHeight="1">
      <c r="A1821" s="257"/>
      <c r="B1821" s="258"/>
      <c r="C1821" s="161"/>
      <c r="D1821" s="155"/>
      <c r="E1821" s="258"/>
      <c r="F1821" s="161"/>
      <c r="G1821" s="161"/>
      <c r="Q1821" s="159"/>
      <c r="R1821" s="160"/>
      <c r="S1821" s="160"/>
      <c r="T1821" s="160"/>
      <c r="U1821" s="161"/>
      <c r="V1821" s="161"/>
      <c r="W1821" s="161"/>
      <c r="X1821" s="161"/>
      <c r="Y1821" s="161"/>
      <c r="Z1821" s="161"/>
      <c r="AA1821" s="161"/>
      <c r="AB1821" s="161"/>
      <c r="AC1821" s="161"/>
      <c r="AD1821" s="161"/>
    </row>
    <row r="1822" spans="1:30" s="157" customFormat="1" ht="24.95" customHeight="1">
      <c r="A1822" s="257"/>
      <c r="B1822" s="258"/>
      <c r="C1822" s="161"/>
      <c r="D1822" s="155"/>
      <c r="E1822" s="258"/>
      <c r="F1822" s="161"/>
      <c r="G1822" s="161"/>
      <c r="Q1822" s="159"/>
      <c r="R1822" s="160"/>
      <c r="S1822" s="160"/>
      <c r="T1822" s="160"/>
      <c r="U1822" s="161"/>
      <c r="V1822" s="161"/>
      <c r="W1822" s="161"/>
      <c r="X1822" s="161"/>
      <c r="Y1822" s="161"/>
      <c r="Z1822" s="161"/>
      <c r="AA1822" s="161"/>
      <c r="AB1822" s="161"/>
      <c r="AC1822" s="161"/>
      <c r="AD1822" s="161"/>
    </row>
    <row r="1823" spans="1:30" s="157" customFormat="1" ht="24.95" customHeight="1">
      <c r="A1823" s="257"/>
      <c r="B1823" s="258"/>
      <c r="C1823" s="161"/>
      <c r="D1823" s="155"/>
      <c r="E1823" s="258"/>
      <c r="F1823" s="161"/>
      <c r="G1823" s="161"/>
      <c r="Q1823" s="159"/>
      <c r="R1823" s="160"/>
      <c r="S1823" s="160"/>
      <c r="T1823" s="160"/>
      <c r="U1823" s="161"/>
      <c r="V1823" s="161"/>
      <c r="W1823" s="161"/>
      <c r="X1823" s="161"/>
      <c r="Y1823" s="161"/>
      <c r="Z1823" s="161"/>
      <c r="AA1823" s="161"/>
      <c r="AB1823" s="161"/>
      <c r="AC1823" s="161"/>
      <c r="AD1823" s="161"/>
    </row>
    <row r="1824" spans="1:30" s="157" customFormat="1" ht="24.95" customHeight="1">
      <c r="A1824" s="257"/>
      <c r="B1824" s="258"/>
      <c r="C1824" s="161"/>
      <c r="D1824" s="155"/>
      <c r="E1824" s="258"/>
      <c r="F1824" s="161"/>
      <c r="G1824" s="161"/>
      <c r="Q1824" s="159"/>
      <c r="R1824" s="160"/>
      <c r="S1824" s="160"/>
      <c r="T1824" s="160"/>
      <c r="U1824" s="161"/>
      <c r="V1824" s="161"/>
      <c r="W1824" s="161"/>
      <c r="X1824" s="161"/>
      <c r="Y1824" s="161"/>
      <c r="Z1824" s="161"/>
      <c r="AA1824" s="161"/>
      <c r="AB1824" s="161"/>
      <c r="AC1824" s="161"/>
      <c r="AD1824" s="161"/>
    </row>
    <row r="1825" spans="1:30" s="157" customFormat="1" ht="24.95" customHeight="1">
      <c r="A1825" s="257"/>
      <c r="B1825" s="258"/>
      <c r="C1825" s="161"/>
      <c r="D1825" s="155"/>
      <c r="E1825" s="258"/>
      <c r="F1825" s="161"/>
      <c r="G1825" s="161"/>
      <c r="Q1825" s="159"/>
      <c r="R1825" s="160"/>
      <c r="S1825" s="160"/>
      <c r="T1825" s="160"/>
      <c r="U1825" s="161"/>
      <c r="V1825" s="161"/>
      <c r="W1825" s="161"/>
      <c r="X1825" s="161"/>
      <c r="Y1825" s="161"/>
      <c r="Z1825" s="161"/>
      <c r="AA1825" s="161"/>
      <c r="AB1825" s="161"/>
      <c r="AC1825" s="161"/>
      <c r="AD1825" s="161"/>
    </row>
    <row r="1826" spans="1:30" s="157" customFormat="1" ht="24.95" customHeight="1">
      <c r="A1826" s="257"/>
      <c r="B1826" s="258"/>
      <c r="C1826" s="161"/>
      <c r="D1826" s="155"/>
      <c r="E1826" s="258"/>
      <c r="F1826" s="161"/>
      <c r="G1826" s="161"/>
      <c r="Q1826" s="159"/>
      <c r="R1826" s="160"/>
      <c r="S1826" s="160"/>
      <c r="T1826" s="160"/>
      <c r="U1826" s="161"/>
      <c r="V1826" s="161"/>
      <c r="W1826" s="161"/>
      <c r="X1826" s="161"/>
      <c r="Y1826" s="161"/>
      <c r="Z1826" s="161"/>
      <c r="AA1826" s="161"/>
      <c r="AB1826" s="161"/>
      <c r="AC1826" s="161"/>
      <c r="AD1826" s="161"/>
    </row>
    <row r="1827" spans="1:30" s="157" customFormat="1" ht="24.95" customHeight="1">
      <c r="A1827" s="257"/>
      <c r="B1827" s="258"/>
      <c r="C1827" s="161"/>
      <c r="D1827" s="155"/>
      <c r="E1827" s="258"/>
      <c r="F1827" s="161"/>
      <c r="G1827" s="161"/>
      <c r="Q1827" s="159"/>
      <c r="R1827" s="160"/>
      <c r="S1827" s="160"/>
      <c r="T1827" s="160"/>
      <c r="U1827" s="161"/>
      <c r="V1827" s="161"/>
      <c r="W1827" s="161"/>
      <c r="X1827" s="161"/>
      <c r="Y1827" s="161"/>
      <c r="Z1827" s="161"/>
      <c r="AA1827" s="161"/>
      <c r="AB1827" s="161"/>
      <c r="AC1827" s="161"/>
      <c r="AD1827" s="161"/>
    </row>
    <row r="1828" spans="1:30" s="157" customFormat="1" ht="24.95" customHeight="1">
      <c r="A1828" s="257"/>
      <c r="B1828" s="258"/>
      <c r="C1828" s="161"/>
      <c r="D1828" s="155"/>
      <c r="E1828" s="258"/>
      <c r="F1828" s="161"/>
      <c r="G1828" s="161"/>
      <c r="Q1828" s="159"/>
      <c r="R1828" s="160"/>
      <c r="S1828" s="160"/>
      <c r="T1828" s="160"/>
      <c r="U1828" s="161"/>
      <c r="V1828" s="161"/>
      <c r="W1828" s="161"/>
      <c r="X1828" s="161"/>
      <c r="Y1828" s="161"/>
      <c r="Z1828" s="161"/>
      <c r="AA1828" s="161"/>
      <c r="AB1828" s="161"/>
      <c r="AC1828" s="161"/>
      <c r="AD1828" s="161"/>
    </row>
    <row r="1829" spans="1:30" s="157" customFormat="1" ht="24.95" customHeight="1">
      <c r="A1829" s="257"/>
      <c r="B1829" s="258"/>
      <c r="C1829" s="161"/>
      <c r="D1829" s="155"/>
      <c r="E1829" s="258"/>
      <c r="F1829" s="161"/>
      <c r="G1829" s="161"/>
      <c r="Q1829" s="159"/>
      <c r="R1829" s="160"/>
      <c r="S1829" s="160"/>
      <c r="T1829" s="160"/>
      <c r="U1829" s="161"/>
      <c r="V1829" s="161"/>
      <c r="W1829" s="161"/>
      <c r="X1829" s="161"/>
      <c r="Y1829" s="161"/>
      <c r="Z1829" s="161"/>
      <c r="AA1829" s="161"/>
      <c r="AB1829" s="161"/>
      <c r="AC1829" s="161"/>
      <c r="AD1829" s="161"/>
    </row>
    <row r="1830" spans="1:30" s="157" customFormat="1" ht="24.95" customHeight="1">
      <c r="A1830" s="257"/>
      <c r="B1830" s="258"/>
      <c r="C1830" s="161"/>
      <c r="D1830" s="155"/>
      <c r="E1830" s="258"/>
      <c r="F1830" s="161"/>
      <c r="G1830" s="161"/>
      <c r="Q1830" s="159"/>
      <c r="R1830" s="160"/>
      <c r="S1830" s="160"/>
      <c r="T1830" s="160"/>
      <c r="U1830" s="161"/>
      <c r="V1830" s="161"/>
      <c r="W1830" s="161"/>
      <c r="X1830" s="161"/>
      <c r="Y1830" s="161"/>
      <c r="Z1830" s="161"/>
      <c r="AA1830" s="161"/>
      <c r="AB1830" s="161"/>
      <c r="AC1830" s="161"/>
      <c r="AD1830" s="161"/>
    </row>
    <row r="1831" spans="1:30" s="157" customFormat="1" ht="24.95" customHeight="1">
      <c r="A1831" s="257"/>
      <c r="B1831" s="258"/>
      <c r="C1831" s="161"/>
      <c r="D1831" s="155"/>
      <c r="E1831" s="258"/>
      <c r="F1831" s="161"/>
      <c r="G1831" s="161"/>
      <c r="Q1831" s="159"/>
      <c r="R1831" s="160"/>
      <c r="S1831" s="160"/>
      <c r="T1831" s="160"/>
      <c r="U1831" s="161"/>
      <c r="V1831" s="161"/>
      <c r="W1831" s="161"/>
      <c r="X1831" s="161"/>
      <c r="Y1831" s="161"/>
      <c r="Z1831" s="161"/>
      <c r="AA1831" s="161"/>
      <c r="AB1831" s="161"/>
      <c r="AC1831" s="161"/>
      <c r="AD1831" s="161"/>
    </row>
    <row r="1832" spans="1:30" s="157" customFormat="1" ht="24.95" customHeight="1">
      <c r="A1832" s="257"/>
      <c r="B1832" s="258"/>
      <c r="C1832" s="161"/>
      <c r="D1832" s="155"/>
      <c r="E1832" s="258"/>
      <c r="F1832" s="161"/>
      <c r="G1832" s="161"/>
      <c r="Q1832" s="159"/>
      <c r="R1832" s="160"/>
      <c r="S1832" s="160"/>
      <c r="T1832" s="160"/>
      <c r="U1832" s="161"/>
      <c r="V1832" s="161"/>
      <c r="W1832" s="161"/>
      <c r="X1832" s="161"/>
      <c r="Y1832" s="161"/>
      <c r="Z1832" s="161"/>
      <c r="AA1832" s="161"/>
      <c r="AB1832" s="161"/>
      <c r="AC1832" s="161"/>
      <c r="AD1832" s="161"/>
    </row>
    <row r="1833" spans="1:30" s="157" customFormat="1" ht="24.95" customHeight="1">
      <c r="A1833" s="257"/>
      <c r="B1833" s="258"/>
      <c r="C1833" s="161"/>
      <c r="D1833" s="155"/>
      <c r="E1833" s="258"/>
      <c r="F1833" s="161"/>
      <c r="G1833" s="161"/>
      <c r="Q1833" s="159"/>
      <c r="R1833" s="160"/>
      <c r="S1833" s="160"/>
      <c r="T1833" s="160"/>
      <c r="U1833" s="161"/>
      <c r="V1833" s="161"/>
      <c r="W1833" s="161"/>
      <c r="X1833" s="161"/>
      <c r="Y1833" s="161"/>
      <c r="Z1833" s="161"/>
      <c r="AA1833" s="161"/>
      <c r="AB1833" s="161"/>
      <c r="AC1833" s="161"/>
      <c r="AD1833" s="161"/>
    </row>
    <row r="1834" spans="1:30" s="157" customFormat="1" ht="24.95" customHeight="1">
      <c r="A1834" s="257"/>
      <c r="B1834" s="258"/>
      <c r="C1834" s="161"/>
      <c r="D1834" s="155"/>
      <c r="E1834" s="258"/>
      <c r="F1834" s="161"/>
      <c r="G1834" s="161"/>
      <c r="Q1834" s="159"/>
      <c r="R1834" s="160"/>
      <c r="S1834" s="160"/>
      <c r="T1834" s="160"/>
      <c r="U1834" s="161"/>
      <c r="V1834" s="161"/>
      <c r="W1834" s="161"/>
      <c r="X1834" s="161"/>
      <c r="Y1834" s="161"/>
      <c r="Z1834" s="161"/>
      <c r="AA1834" s="161"/>
      <c r="AB1834" s="161"/>
      <c r="AC1834" s="161"/>
      <c r="AD1834" s="161"/>
    </row>
    <row r="1835" spans="1:30" s="157" customFormat="1" ht="24.95" customHeight="1">
      <c r="A1835" s="257"/>
      <c r="B1835" s="258"/>
      <c r="C1835" s="161"/>
      <c r="D1835" s="155"/>
      <c r="E1835" s="258"/>
      <c r="F1835" s="161"/>
      <c r="G1835" s="161"/>
      <c r="Q1835" s="159"/>
      <c r="R1835" s="160"/>
      <c r="S1835" s="160"/>
      <c r="T1835" s="160"/>
      <c r="U1835" s="161"/>
      <c r="V1835" s="161"/>
      <c r="W1835" s="161"/>
      <c r="X1835" s="161"/>
      <c r="Y1835" s="161"/>
      <c r="Z1835" s="161"/>
      <c r="AA1835" s="161"/>
      <c r="AB1835" s="161"/>
      <c r="AC1835" s="161"/>
      <c r="AD1835" s="161"/>
    </row>
    <row r="1836" spans="1:30" s="157" customFormat="1" ht="24.95" customHeight="1">
      <c r="A1836" s="257"/>
      <c r="B1836" s="258"/>
      <c r="C1836" s="161"/>
      <c r="D1836" s="155"/>
      <c r="E1836" s="258"/>
      <c r="F1836" s="161"/>
      <c r="G1836" s="161"/>
      <c r="Q1836" s="159"/>
      <c r="R1836" s="160"/>
      <c r="S1836" s="160"/>
      <c r="T1836" s="160"/>
      <c r="U1836" s="161"/>
      <c r="V1836" s="161"/>
      <c r="W1836" s="161"/>
      <c r="X1836" s="161"/>
      <c r="Y1836" s="161"/>
      <c r="Z1836" s="161"/>
      <c r="AA1836" s="161"/>
      <c r="AB1836" s="161"/>
      <c r="AC1836" s="161"/>
      <c r="AD1836" s="161"/>
    </row>
    <row r="1837" spans="1:30" s="157" customFormat="1" ht="24.95" customHeight="1">
      <c r="A1837" s="257"/>
      <c r="B1837" s="258"/>
      <c r="C1837" s="161"/>
      <c r="D1837" s="155"/>
      <c r="E1837" s="258"/>
      <c r="F1837" s="161"/>
      <c r="G1837" s="161"/>
      <c r="Q1837" s="159"/>
      <c r="R1837" s="160"/>
      <c r="S1837" s="160"/>
      <c r="T1837" s="160"/>
      <c r="U1837" s="161"/>
      <c r="V1837" s="161"/>
      <c r="W1837" s="161"/>
      <c r="X1837" s="161"/>
      <c r="Y1837" s="161"/>
      <c r="Z1837" s="161"/>
      <c r="AA1837" s="161"/>
      <c r="AB1837" s="161"/>
      <c r="AC1837" s="161"/>
      <c r="AD1837" s="161"/>
    </row>
    <row r="1838" spans="1:30" s="157" customFormat="1" ht="24.95" customHeight="1">
      <c r="A1838" s="257"/>
      <c r="B1838" s="258"/>
      <c r="C1838" s="161"/>
      <c r="D1838" s="155"/>
      <c r="E1838" s="258"/>
      <c r="F1838" s="161"/>
      <c r="G1838" s="161"/>
      <c r="Q1838" s="159"/>
      <c r="R1838" s="160"/>
      <c r="S1838" s="160"/>
      <c r="T1838" s="160"/>
      <c r="U1838" s="161"/>
      <c r="V1838" s="161"/>
      <c r="W1838" s="161"/>
      <c r="X1838" s="161"/>
      <c r="Y1838" s="161"/>
      <c r="Z1838" s="161"/>
      <c r="AA1838" s="161"/>
      <c r="AB1838" s="161"/>
      <c r="AC1838" s="161"/>
      <c r="AD1838" s="161"/>
    </row>
    <row r="1839" spans="1:30" s="157" customFormat="1" ht="24.95" customHeight="1">
      <c r="A1839" s="257"/>
      <c r="B1839" s="258"/>
      <c r="C1839" s="161"/>
      <c r="D1839" s="155"/>
      <c r="E1839" s="258"/>
      <c r="F1839" s="161"/>
      <c r="G1839" s="161"/>
      <c r="Q1839" s="159"/>
      <c r="R1839" s="160"/>
      <c r="S1839" s="160"/>
      <c r="T1839" s="160"/>
      <c r="U1839" s="161"/>
      <c r="V1839" s="161"/>
      <c r="W1839" s="161"/>
      <c r="X1839" s="161"/>
      <c r="Y1839" s="161"/>
      <c r="Z1839" s="161"/>
      <c r="AA1839" s="161"/>
      <c r="AB1839" s="161"/>
      <c r="AC1839" s="161"/>
      <c r="AD1839" s="161"/>
    </row>
    <row r="1840" spans="1:30" s="157" customFormat="1" ht="24.95" customHeight="1">
      <c r="A1840" s="257"/>
      <c r="B1840" s="258"/>
      <c r="C1840" s="161"/>
      <c r="D1840" s="155"/>
      <c r="E1840" s="258"/>
      <c r="F1840" s="161"/>
      <c r="G1840" s="161"/>
      <c r="Q1840" s="159"/>
      <c r="R1840" s="160"/>
      <c r="S1840" s="160"/>
      <c r="T1840" s="160"/>
      <c r="U1840" s="161"/>
      <c r="V1840" s="161"/>
      <c r="W1840" s="161"/>
      <c r="X1840" s="161"/>
      <c r="Y1840" s="161"/>
      <c r="Z1840" s="161"/>
      <c r="AA1840" s="161"/>
      <c r="AB1840" s="161"/>
      <c r="AC1840" s="161"/>
      <c r="AD1840" s="161"/>
    </row>
    <row r="1841" spans="1:30" s="157" customFormat="1" ht="24.95" customHeight="1">
      <c r="A1841" s="257"/>
      <c r="B1841" s="258"/>
      <c r="C1841" s="161"/>
      <c r="D1841" s="155"/>
      <c r="E1841" s="258"/>
      <c r="F1841" s="161"/>
      <c r="G1841" s="161"/>
      <c r="Q1841" s="159"/>
      <c r="R1841" s="160"/>
      <c r="S1841" s="160"/>
      <c r="T1841" s="160"/>
      <c r="U1841" s="161"/>
      <c r="V1841" s="161"/>
      <c r="W1841" s="161"/>
      <c r="X1841" s="161"/>
      <c r="Y1841" s="161"/>
      <c r="Z1841" s="161"/>
      <c r="AA1841" s="161"/>
      <c r="AB1841" s="161"/>
      <c r="AC1841" s="161"/>
      <c r="AD1841" s="161"/>
    </row>
    <row r="1842" spans="1:30" s="157" customFormat="1" ht="24.95" customHeight="1">
      <c r="A1842" s="257"/>
      <c r="B1842" s="258"/>
      <c r="C1842" s="161"/>
      <c r="D1842" s="155"/>
      <c r="E1842" s="258"/>
      <c r="F1842" s="161"/>
      <c r="G1842" s="161"/>
      <c r="Q1842" s="159"/>
      <c r="R1842" s="160"/>
      <c r="S1842" s="160"/>
      <c r="T1842" s="160"/>
      <c r="U1842" s="161"/>
      <c r="V1842" s="161"/>
      <c r="W1842" s="161"/>
      <c r="X1842" s="161"/>
      <c r="Y1842" s="161"/>
      <c r="Z1842" s="161"/>
      <c r="AA1842" s="161"/>
      <c r="AB1842" s="161"/>
      <c r="AC1842" s="161"/>
      <c r="AD1842" s="161"/>
    </row>
    <row r="1843" spans="1:30" s="157" customFormat="1" ht="24.95" customHeight="1">
      <c r="A1843" s="257"/>
      <c r="B1843" s="258"/>
      <c r="C1843" s="161"/>
      <c r="D1843" s="155"/>
      <c r="E1843" s="258"/>
      <c r="F1843" s="161"/>
      <c r="G1843" s="161"/>
      <c r="Q1843" s="159"/>
      <c r="R1843" s="160"/>
      <c r="S1843" s="160"/>
      <c r="T1843" s="160"/>
      <c r="U1843" s="161"/>
      <c r="V1843" s="161"/>
      <c r="W1843" s="161"/>
      <c r="X1843" s="161"/>
      <c r="Y1843" s="161"/>
      <c r="Z1843" s="161"/>
      <c r="AA1843" s="161"/>
      <c r="AB1843" s="161"/>
      <c r="AC1843" s="161"/>
      <c r="AD1843" s="161"/>
    </row>
    <row r="1844" spans="1:30" s="157" customFormat="1" ht="24.95" customHeight="1">
      <c r="A1844" s="257"/>
      <c r="B1844" s="258"/>
      <c r="C1844" s="161"/>
      <c r="D1844" s="155"/>
      <c r="E1844" s="258"/>
      <c r="F1844" s="161"/>
      <c r="G1844" s="161"/>
      <c r="Q1844" s="159"/>
      <c r="R1844" s="160"/>
      <c r="S1844" s="160"/>
      <c r="T1844" s="160"/>
      <c r="U1844" s="161"/>
      <c r="V1844" s="161"/>
      <c r="W1844" s="161"/>
      <c r="X1844" s="161"/>
      <c r="Y1844" s="161"/>
      <c r="Z1844" s="161"/>
      <c r="AA1844" s="161"/>
      <c r="AB1844" s="161"/>
      <c r="AC1844" s="161"/>
      <c r="AD1844" s="161"/>
    </row>
    <row r="1845" spans="1:30" s="157" customFormat="1" ht="24.95" customHeight="1">
      <c r="A1845" s="257"/>
      <c r="B1845" s="258"/>
      <c r="C1845" s="161"/>
      <c r="D1845" s="155"/>
      <c r="E1845" s="258"/>
      <c r="F1845" s="161"/>
      <c r="G1845" s="161"/>
      <c r="Q1845" s="159"/>
      <c r="R1845" s="160"/>
      <c r="S1845" s="160"/>
      <c r="T1845" s="160"/>
      <c r="U1845" s="161"/>
      <c r="V1845" s="161"/>
      <c r="W1845" s="161"/>
      <c r="X1845" s="161"/>
      <c r="Y1845" s="161"/>
      <c r="Z1845" s="161"/>
      <c r="AA1845" s="161"/>
      <c r="AB1845" s="161"/>
      <c r="AC1845" s="161"/>
      <c r="AD1845" s="161"/>
    </row>
    <row r="1846" spans="1:30" s="157" customFormat="1" ht="24.95" customHeight="1">
      <c r="A1846" s="257"/>
      <c r="B1846" s="258"/>
      <c r="C1846" s="161"/>
      <c r="D1846" s="155"/>
      <c r="E1846" s="258"/>
      <c r="F1846" s="161"/>
      <c r="G1846" s="161"/>
      <c r="Q1846" s="159"/>
      <c r="R1846" s="160"/>
      <c r="S1846" s="160"/>
      <c r="T1846" s="160"/>
      <c r="U1846" s="161"/>
      <c r="V1846" s="161"/>
      <c r="W1846" s="161"/>
      <c r="X1846" s="161"/>
      <c r="Y1846" s="161"/>
      <c r="Z1846" s="161"/>
      <c r="AA1846" s="161"/>
      <c r="AB1846" s="161"/>
      <c r="AC1846" s="161"/>
      <c r="AD1846" s="161"/>
    </row>
    <row r="1847" spans="1:30" s="157" customFormat="1" ht="24.95" customHeight="1">
      <c r="A1847" s="257"/>
      <c r="B1847" s="258"/>
      <c r="C1847" s="161"/>
      <c r="D1847" s="155"/>
      <c r="E1847" s="258"/>
      <c r="F1847" s="161"/>
      <c r="G1847" s="161"/>
      <c r="Q1847" s="159"/>
      <c r="R1847" s="160"/>
      <c r="S1847" s="160"/>
      <c r="T1847" s="160"/>
      <c r="U1847" s="161"/>
      <c r="V1847" s="161"/>
      <c r="W1847" s="161"/>
      <c r="X1847" s="161"/>
      <c r="Y1847" s="161"/>
      <c r="Z1847" s="161"/>
      <c r="AA1847" s="161"/>
      <c r="AB1847" s="161"/>
      <c r="AC1847" s="161"/>
      <c r="AD1847" s="161"/>
    </row>
    <row r="1848" spans="1:30" s="157" customFormat="1" ht="24.95" customHeight="1">
      <c r="A1848" s="257"/>
      <c r="B1848" s="258"/>
      <c r="C1848" s="161"/>
      <c r="D1848" s="155"/>
      <c r="E1848" s="258"/>
      <c r="F1848" s="161"/>
      <c r="G1848" s="161"/>
      <c r="Q1848" s="159"/>
      <c r="R1848" s="160"/>
      <c r="S1848" s="160"/>
      <c r="T1848" s="160"/>
      <c r="U1848" s="161"/>
      <c r="V1848" s="161"/>
      <c r="W1848" s="161"/>
      <c r="X1848" s="161"/>
      <c r="Y1848" s="161"/>
      <c r="Z1848" s="161"/>
      <c r="AA1848" s="161"/>
      <c r="AB1848" s="161"/>
      <c r="AC1848" s="161"/>
      <c r="AD1848" s="161"/>
    </row>
    <row r="1849" spans="1:30" s="157" customFormat="1" ht="24.95" customHeight="1">
      <c r="A1849" s="257"/>
      <c r="B1849" s="258"/>
      <c r="C1849" s="161"/>
      <c r="D1849" s="155"/>
      <c r="E1849" s="258"/>
      <c r="F1849" s="161"/>
      <c r="G1849" s="161"/>
      <c r="Q1849" s="159"/>
      <c r="R1849" s="160"/>
      <c r="S1849" s="160"/>
      <c r="T1849" s="160"/>
      <c r="U1849" s="161"/>
      <c r="V1849" s="161"/>
      <c r="W1849" s="161"/>
      <c r="X1849" s="161"/>
      <c r="Y1849" s="161"/>
      <c r="Z1849" s="161"/>
      <c r="AA1849" s="161"/>
      <c r="AB1849" s="161"/>
      <c r="AC1849" s="161"/>
      <c r="AD1849" s="161"/>
    </row>
    <row r="1850" spans="1:30" s="157" customFormat="1" ht="24.95" customHeight="1">
      <c r="A1850" s="257"/>
      <c r="B1850" s="258"/>
      <c r="C1850" s="161"/>
      <c r="D1850" s="155"/>
      <c r="E1850" s="258"/>
      <c r="F1850" s="161"/>
      <c r="G1850" s="161"/>
      <c r="Q1850" s="159"/>
      <c r="R1850" s="160"/>
      <c r="S1850" s="160"/>
      <c r="T1850" s="160"/>
      <c r="U1850" s="161"/>
      <c r="V1850" s="161"/>
      <c r="W1850" s="161"/>
      <c r="X1850" s="161"/>
      <c r="Y1850" s="161"/>
      <c r="Z1850" s="161"/>
      <c r="AA1850" s="161"/>
      <c r="AB1850" s="161"/>
      <c r="AC1850" s="161"/>
      <c r="AD1850" s="161"/>
    </row>
    <row r="1851" spans="1:30" s="157" customFormat="1" ht="24.95" customHeight="1">
      <c r="A1851" s="257"/>
      <c r="B1851" s="258"/>
      <c r="C1851" s="161"/>
      <c r="D1851" s="155"/>
      <c r="E1851" s="258"/>
      <c r="F1851" s="161"/>
      <c r="G1851" s="161"/>
      <c r="Q1851" s="159"/>
      <c r="R1851" s="160"/>
      <c r="S1851" s="160"/>
      <c r="T1851" s="160"/>
      <c r="U1851" s="161"/>
      <c r="V1851" s="161"/>
      <c r="W1851" s="161"/>
      <c r="X1851" s="161"/>
      <c r="Y1851" s="161"/>
      <c r="Z1851" s="161"/>
      <c r="AA1851" s="161"/>
      <c r="AB1851" s="161"/>
      <c r="AC1851" s="161"/>
      <c r="AD1851" s="161"/>
    </row>
    <row r="1852" spans="1:30" s="157" customFormat="1" ht="24.95" customHeight="1">
      <c r="A1852" s="257"/>
      <c r="B1852" s="258"/>
      <c r="C1852" s="161"/>
      <c r="D1852" s="155"/>
      <c r="E1852" s="258"/>
      <c r="F1852" s="161"/>
      <c r="G1852" s="161"/>
      <c r="Q1852" s="159"/>
      <c r="R1852" s="160"/>
      <c r="S1852" s="160"/>
      <c r="T1852" s="160"/>
      <c r="U1852" s="161"/>
      <c r="V1852" s="161"/>
      <c r="W1852" s="161"/>
      <c r="X1852" s="161"/>
      <c r="Y1852" s="161"/>
      <c r="Z1852" s="161"/>
      <c r="AA1852" s="161"/>
      <c r="AB1852" s="161"/>
      <c r="AC1852" s="161"/>
      <c r="AD1852" s="161"/>
    </row>
    <row r="1853" spans="1:30" s="157" customFormat="1" ht="24.95" customHeight="1">
      <c r="A1853" s="257"/>
      <c r="B1853" s="258"/>
      <c r="C1853" s="161"/>
      <c r="D1853" s="155"/>
      <c r="E1853" s="258"/>
      <c r="F1853" s="161"/>
      <c r="G1853" s="161"/>
      <c r="Q1853" s="159"/>
      <c r="R1853" s="160"/>
      <c r="S1853" s="160"/>
      <c r="T1853" s="160"/>
      <c r="U1853" s="161"/>
      <c r="V1853" s="161"/>
      <c r="W1853" s="161"/>
      <c r="X1853" s="161"/>
      <c r="Y1853" s="161"/>
      <c r="Z1853" s="161"/>
      <c r="AA1853" s="161"/>
      <c r="AB1853" s="161"/>
      <c r="AC1853" s="161"/>
      <c r="AD1853" s="161"/>
    </row>
    <row r="1854" spans="1:30" s="157" customFormat="1" ht="24.95" customHeight="1">
      <c r="A1854" s="257"/>
      <c r="B1854" s="258"/>
      <c r="C1854" s="161"/>
      <c r="D1854" s="155"/>
      <c r="E1854" s="258"/>
      <c r="F1854" s="161"/>
      <c r="G1854" s="161"/>
      <c r="Q1854" s="159"/>
      <c r="R1854" s="160"/>
      <c r="S1854" s="160"/>
      <c r="T1854" s="160"/>
      <c r="U1854" s="161"/>
      <c r="V1854" s="161"/>
      <c r="W1854" s="161"/>
      <c r="X1854" s="161"/>
      <c r="Y1854" s="161"/>
      <c r="Z1854" s="161"/>
      <c r="AA1854" s="161"/>
      <c r="AB1854" s="161"/>
      <c r="AC1854" s="161"/>
      <c r="AD1854" s="161"/>
    </row>
    <row r="1855" spans="1:30" s="157" customFormat="1" ht="24.95" customHeight="1">
      <c r="A1855" s="257"/>
      <c r="B1855" s="258"/>
      <c r="C1855" s="161"/>
      <c r="D1855" s="155"/>
      <c r="E1855" s="258"/>
      <c r="F1855" s="161"/>
      <c r="G1855" s="161"/>
      <c r="Q1855" s="159"/>
      <c r="R1855" s="160"/>
      <c r="S1855" s="160"/>
      <c r="T1855" s="160"/>
      <c r="U1855" s="161"/>
      <c r="V1855" s="161"/>
      <c r="W1855" s="161"/>
      <c r="X1855" s="161"/>
      <c r="Y1855" s="161"/>
      <c r="Z1855" s="161"/>
      <c r="AA1855" s="161"/>
      <c r="AB1855" s="161"/>
      <c r="AC1855" s="161"/>
      <c r="AD1855" s="161"/>
    </row>
    <row r="1856" spans="1:30" s="157" customFormat="1" ht="24.95" customHeight="1">
      <c r="A1856" s="257"/>
      <c r="B1856" s="258"/>
      <c r="C1856" s="161"/>
      <c r="D1856" s="155"/>
      <c r="E1856" s="258"/>
      <c r="F1856" s="161"/>
      <c r="G1856" s="161"/>
      <c r="Q1856" s="159"/>
      <c r="R1856" s="160"/>
      <c r="S1856" s="160"/>
      <c r="T1856" s="160"/>
      <c r="U1856" s="161"/>
      <c r="V1856" s="161"/>
      <c r="W1856" s="161"/>
      <c r="X1856" s="161"/>
      <c r="Y1856" s="161"/>
      <c r="Z1856" s="161"/>
      <c r="AA1856" s="161"/>
      <c r="AB1856" s="161"/>
      <c r="AC1856" s="161"/>
      <c r="AD1856" s="161"/>
    </row>
    <row r="1857" spans="1:30" s="157" customFormat="1" ht="24.95" customHeight="1">
      <c r="A1857" s="257"/>
      <c r="B1857" s="258"/>
      <c r="C1857" s="161"/>
      <c r="D1857" s="155"/>
      <c r="E1857" s="258"/>
      <c r="F1857" s="161"/>
      <c r="G1857" s="161"/>
      <c r="Q1857" s="159"/>
      <c r="R1857" s="160"/>
      <c r="S1857" s="160"/>
      <c r="T1857" s="160"/>
      <c r="U1857" s="161"/>
      <c r="V1857" s="161"/>
      <c r="W1857" s="161"/>
      <c r="X1857" s="161"/>
      <c r="Y1857" s="161"/>
      <c r="Z1857" s="161"/>
      <c r="AA1857" s="161"/>
      <c r="AB1857" s="161"/>
      <c r="AC1857" s="161"/>
      <c r="AD1857" s="161"/>
    </row>
    <row r="1858" spans="1:30" s="157" customFormat="1" ht="24.95" customHeight="1">
      <c r="A1858" s="257"/>
      <c r="B1858" s="258"/>
      <c r="C1858" s="161"/>
      <c r="D1858" s="155"/>
      <c r="E1858" s="258"/>
      <c r="F1858" s="161"/>
      <c r="G1858" s="161"/>
      <c r="Q1858" s="159"/>
      <c r="R1858" s="160"/>
      <c r="S1858" s="160"/>
      <c r="T1858" s="160"/>
      <c r="U1858" s="161"/>
      <c r="V1858" s="161"/>
      <c r="W1858" s="161"/>
      <c r="X1858" s="161"/>
      <c r="Y1858" s="161"/>
      <c r="Z1858" s="161"/>
      <c r="AA1858" s="161"/>
      <c r="AB1858" s="161"/>
      <c r="AC1858" s="161"/>
      <c r="AD1858" s="161"/>
    </row>
    <row r="1859" spans="1:30" s="157" customFormat="1" ht="24.95" customHeight="1">
      <c r="A1859" s="257"/>
      <c r="B1859" s="258"/>
      <c r="C1859" s="161"/>
      <c r="D1859" s="155"/>
      <c r="E1859" s="258"/>
      <c r="F1859" s="161"/>
      <c r="G1859" s="161"/>
      <c r="Q1859" s="159"/>
      <c r="R1859" s="160"/>
      <c r="S1859" s="160"/>
      <c r="T1859" s="160"/>
      <c r="U1859" s="161"/>
      <c r="V1859" s="161"/>
      <c r="W1859" s="161"/>
      <c r="X1859" s="161"/>
      <c r="Y1859" s="161"/>
      <c r="Z1859" s="161"/>
      <c r="AA1859" s="161"/>
      <c r="AB1859" s="161"/>
      <c r="AC1859" s="161"/>
      <c r="AD1859" s="161"/>
    </row>
    <row r="1860" spans="1:30" s="157" customFormat="1" ht="24.95" customHeight="1">
      <c r="A1860" s="257"/>
      <c r="B1860" s="258"/>
      <c r="C1860" s="161"/>
      <c r="D1860" s="155"/>
      <c r="E1860" s="258"/>
      <c r="F1860" s="161"/>
      <c r="G1860" s="161"/>
      <c r="Q1860" s="159"/>
      <c r="R1860" s="160"/>
      <c r="S1860" s="160"/>
      <c r="T1860" s="160"/>
      <c r="U1860" s="161"/>
      <c r="V1860" s="161"/>
      <c r="W1860" s="161"/>
      <c r="X1860" s="161"/>
      <c r="Y1860" s="161"/>
      <c r="Z1860" s="161"/>
      <c r="AA1860" s="161"/>
      <c r="AB1860" s="161"/>
      <c r="AC1860" s="161"/>
      <c r="AD1860" s="161"/>
    </row>
    <row r="1861" spans="1:30" s="157" customFormat="1" ht="24.95" customHeight="1">
      <c r="A1861" s="257"/>
      <c r="B1861" s="258"/>
      <c r="C1861" s="161"/>
      <c r="D1861" s="155"/>
      <c r="E1861" s="258"/>
      <c r="F1861" s="161"/>
      <c r="G1861" s="161"/>
      <c r="Q1861" s="159"/>
      <c r="R1861" s="160"/>
      <c r="S1861" s="160"/>
      <c r="T1861" s="160"/>
      <c r="U1861" s="161"/>
      <c r="V1861" s="161"/>
      <c r="W1861" s="161"/>
      <c r="X1861" s="161"/>
      <c r="Y1861" s="161"/>
      <c r="Z1861" s="161"/>
      <c r="AA1861" s="161"/>
      <c r="AB1861" s="161"/>
      <c r="AC1861" s="161"/>
      <c r="AD1861" s="161"/>
    </row>
    <row r="1862" spans="1:30" s="157" customFormat="1" ht="24.95" customHeight="1">
      <c r="A1862" s="257"/>
      <c r="B1862" s="258"/>
      <c r="C1862" s="161"/>
      <c r="D1862" s="155"/>
      <c r="E1862" s="258"/>
      <c r="F1862" s="161"/>
      <c r="G1862" s="161"/>
      <c r="Q1862" s="159"/>
      <c r="R1862" s="160"/>
      <c r="S1862" s="160"/>
      <c r="T1862" s="160"/>
      <c r="U1862" s="161"/>
      <c r="V1862" s="161"/>
      <c r="W1862" s="161"/>
      <c r="X1862" s="161"/>
      <c r="Y1862" s="161"/>
      <c r="Z1862" s="161"/>
      <c r="AA1862" s="161"/>
      <c r="AB1862" s="161"/>
      <c r="AC1862" s="161"/>
      <c r="AD1862" s="161"/>
    </row>
    <row r="1863" spans="1:30" s="157" customFormat="1" ht="24.95" customHeight="1">
      <c r="A1863" s="257"/>
      <c r="B1863" s="258"/>
      <c r="C1863" s="161"/>
      <c r="D1863" s="155"/>
      <c r="E1863" s="258"/>
      <c r="F1863" s="161"/>
      <c r="G1863" s="161"/>
      <c r="Q1863" s="159"/>
      <c r="R1863" s="160"/>
      <c r="S1863" s="160"/>
      <c r="T1863" s="160"/>
      <c r="U1863" s="161"/>
      <c r="V1863" s="161"/>
      <c r="W1863" s="161"/>
      <c r="X1863" s="161"/>
      <c r="Y1863" s="161"/>
      <c r="Z1863" s="161"/>
      <c r="AA1863" s="161"/>
      <c r="AB1863" s="161"/>
      <c r="AC1863" s="161"/>
      <c r="AD1863" s="161"/>
    </row>
    <row r="1864" spans="1:30" s="157" customFormat="1" ht="24.95" customHeight="1">
      <c r="A1864" s="257"/>
      <c r="B1864" s="258"/>
      <c r="C1864" s="161"/>
      <c r="D1864" s="155"/>
      <c r="E1864" s="258"/>
      <c r="F1864" s="161"/>
      <c r="G1864" s="161"/>
      <c r="Q1864" s="159"/>
      <c r="R1864" s="160"/>
      <c r="S1864" s="160"/>
      <c r="T1864" s="160"/>
      <c r="U1864" s="161"/>
      <c r="V1864" s="161"/>
      <c r="W1864" s="161"/>
      <c r="X1864" s="161"/>
      <c r="Y1864" s="161"/>
      <c r="Z1864" s="161"/>
      <c r="AA1864" s="161"/>
      <c r="AB1864" s="161"/>
      <c r="AC1864" s="161"/>
      <c r="AD1864" s="161"/>
    </row>
    <row r="1865" spans="1:30" s="157" customFormat="1" ht="24.95" customHeight="1">
      <c r="A1865" s="257"/>
      <c r="B1865" s="258"/>
      <c r="C1865" s="161"/>
      <c r="D1865" s="155"/>
      <c r="E1865" s="258"/>
      <c r="F1865" s="161"/>
      <c r="G1865" s="161"/>
      <c r="Q1865" s="159"/>
      <c r="R1865" s="160"/>
      <c r="S1865" s="160"/>
      <c r="T1865" s="160"/>
      <c r="U1865" s="161"/>
      <c r="V1865" s="161"/>
      <c r="W1865" s="161"/>
      <c r="X1865" s="161"/>
      <c r="Y1865" s="161"/>
      <c r="Z1865" s="161"/>
      <c r="AA1865" s="161"/>
      <c r="AB1865" s="161"/>
      <c r="AC1865" s="161"/>
      <c r="AD1865" s="161"/>
    </row>
    <row r="1866" spans="1:30" s="157" customFormat="1" ht="24.95" customHeight="1">
      <c r="A1866" s="257"/>
      <c r="B1866" s="258"/>
      <c r="C1866" s="161"/>
      <c r="D1866" s="155"/>
      <c r="E1866" s="258"/>
      <c r="F1866" s="161"/>
      <c r="G1866" s="161"/>
      <c r="Q1866" s="159"/>
      <c r="R1866" s="160"/>
      <c r="S1866" s="160"/>
      <c r="T1866" s="160"/>
      <c r="U1866" s="161"/>
      <c r="V1866" s="161"/>
      <c r="W1866" s="161"/>
      <c r="X1866" s="161"/>
      <c r="Y1866" s="161"/>
      <c r="Z1866" s="161"/>
      <c r="AA1866" s="161"/>
      <c r="AB1866" s="161"/>
      <c r="AC1866" s="161"/>
      <c r="AD1866" s="161"/>
    </row>
    <row r="1867" spans="1:30" s="157" customFormat="1" ht="24.95" customHeight="1">
      <c r="A1867" s="257"/>
      <c r="B1867" s="258"/>
      <c r="C1867" s="161"/>
      <c r="D1867" s="155"/>
      <c r="E1867" s="258"/>
      <c r="F1867" s="161"/>
      <c r="G1867" s="161"/>
      <c r="Q1867" s="159"/>
      <c r="R1867" s="160"/>
      <c r="S1867" s="160"/>
      <c r="T1867" s="160"/>
      <c r="U1867" s="161"/>
      <c r="V1867" s="161"/>
      <c r="W1867" s="161"/>
      <c r="X1867" s="161"/>
      <c r="Y1867" s="161"/>
      <c r="Z1867" s="161"/>
      <c r="AA1867" s="161"/>
      <c r="AB1867" s="161"/>
      <c r="AC1867" s="161"/>
      <c r="AD1867" s="161"/>
    </row>
    <row r="1868" spans="1:30" s="157" customFormat="1" ht="24.95" customHeight="1">
      <c r="A1868" s="257"/>
      <c r="B1868" s="258"/>
      <c r="C1868" s="161"/>
      <c r="D1868" s="155"/>
      <c r="E1868" s="258"/>
      <c r="F1868" s="161"/>
      <c r="G1868" s="161"/>
      <c r="Q1868" s="159"/>
      <c r="R1868" s="160"/>
      <c r="S1868" s="160"/>
      <c r="T1868" s="160"/>
      <c r="U1868" s="161"/>
      <c r="V1868" s="161"/>
      <c r="W1868" s="161"/>
      <c r="X1868" s="161"/>
      <c r="Y1868" s="161"/>
      <c r="Z1868" s="161"/>
      <c r="AA1868" s="161"/>
      <c r="AB1868" s="161"/>
      <c r="AC1868" s="161"/>
      <c r="AD1868" s="161"/>
    </row>
    <row r="1869" spans="1:30" s="157" customFormat="1" ht="24.95" customHeight="1">
      <c r="A1869" s="257"/>
      <c r="B1869" s="258"/>
      <c r="C1869" s="161"/>
      <c r="D1869" s="155"/>
      <c r="E1869" s="258"/>
      <c r="F1869" s="161"/>
      <c r="G1869" s="161"/>
      <c r="Q1869" s="159"/>
      <c r="R1869" s="160"/>
      <c r="S1869" s="160"/>
      <c r="T1869" s="160"/>
      <c r="U1869" s="161"/>
      <c r="V1869" s="161"/>
      <c r="W1869" s="161"/>
      <c r="X1869" s="161"/>
      <c r="Y1869" s="161"/>
      <c r="Z1869" s="161"/>
      <c r="AA1869" s="161"/>
      <c r="AB1869" s="161"/>
      <c r="AC1869" s="161"/>
      <c r="AD1869" s="161"/>
    </row>
    <row r="1870" spans="1:30" s="157" customFormat="1" ht="24.95" customHeight="1">
      <c r="A1870" s="257"/>
      <c r="B1870" s="258"/>
      <c r="C1870" s="161"/>
      <c r="D1870" s="155"/>
      <c r="E1870" s="258"/>
      <c r="F1870" s="161"/>
      <c r="G1870" s="161"/>
      <c r="Q1870" s="159"/>
      <c r="R1870" s="160"/>
      <c r="S1870" s="160"/>
      <c r="T1870" s="160"/>
      <c r="U1870" s="161"/>
      <c r="V1870" s="161"/>
      <c r="W1870" s="161"/>
      <c r="X1870" s="161"/>
      <c r="Y1870" s="161"/>
      <c r="Z1870" s="161"/>
      <c r="AA1870" s="161"/>
      <c r="AB1870" s="161"/>
      <c r="AC1870" s="161"/>
      <c r="AD1870" s="161"/>
    </row>
    <row r="1871" spans="1:30" s="157" customFormat="1" ht="24.95" customHeight="1">
      <c r="A1871" s="257"/>
      <c r="B1871" s="258"/>
      <c r="C1871" s="161"/>
      <c r="D1871" s="155"/>
      <c r="E1871" s="258"/>
      <c r="F1871" s="161"/>
      <c r="G1871" s="161"/>
      <c r="Q1871" s="159"/>
      <c r="R1871" s="160"/>
      <c r="S1871" s="160"/>
      <c r="T1871" s="160"/>
      <c r="U1871" s="161"/>
      <c r="V1871" s="161"/>
      <c r="W1871" s="161"/>
      <c r="X1871" s="161"/>
      <c r="Y1871" s="161"/>
      <c r="Z1871" s="161"/>
      <c r="AA1871" s="161"/>
      <c r="AB1871" s="161"/>
      <c r="AC1871" s="161"/>
      <c r="AD1871" s="161"/>
    </row>
    <row r="1872" spans="1:30" s="157" customFormat="1" ht="24.95" customHeight="1">
      <c r="A1872" s="257"/>
      <c r="B1872" s="258"/>
      <c r="C1872" s="161"/>
      <c r="D1872" s="155"/>
      <c r="E1872" s="258"/>
      <c r="F1872" s="161"/>
      <c r="G1872" s="161"/>
      <c r="Q1872" s="159"/>
      <c r="R1872" s="160"/>
      <c r="S1872" s="160"/>
      <c r="T1872" s="160"/>
      <c r="U1872" s="161"/>
      <c r="V1872" s="161"/>
      <c r="W1872" s="161"/>
      <c r="X1872" s="161"/>
      <c r="Y1872" s="161"/>
      <c r="Z1872" s="161"/>
      <c r="AA1872" s="161"/>
      <c r="AB1872" s="161"/>
      <c r="AC1872" s="161"/>
      <c r="AD1872" s="161"/>
    </row>
    <row r="1873" spans="1:30" s="157" customFormat="1" ht="24.95" customHeight="1">
      <c r="A1873" s="257"/>
      <c r="B1873" s="258"/>
      <c r="C1873" s="161"/>
      <c r="D1873" s="155"/>
      <c r="E1873" s="258"/>
      <c r="F1873" s="161"/>
      <c r="G1873" s="161"/>
      <c r="Q1873" s="159"/>
      <c r="R1873" s="160"/>
      <c r="S1873" s="160"/>
      <c r="T1873" s="160"/>
      <c r="U1873" s="161"/>
      <c r="V1873" s="161"/>
      <c r="W1873" s="161"/>
      <c r="X1873" s="161"/>
      <c r="Y1873" s="161"/>
      <c r="Z1873" s="161"/>
      <c r="AA1873" s="161"/>
      <c r="AB1873" s="161"/>
      <c r="AC1873" s="161"/>
      <c r="AD1873" s="161"/>
    </row>
    <row r="1874" spans="1:30" s="157" customFormat="1" ht="24.95" customHeight="1">
      <c r="A1874" s="257"/>
      <c r="B1874" s="258"/>
      <c r="C1874" s="161"/>
      <c r="D1874" s="155"/>
      <c r="E1874" s="258"/>
      <c r="F1874" s="161"/>
      <c r="G1874" s="161"/>
      <c r="Q1874" s="159"/>
      <c r="R1874" s="160"/>
      <c r="S1874" s="160"/>
      <c r="T1874" s="160"/>
      <c r="U1874" s="161"/>
      <c r="V1874" s="161"/>
      <c r="W1874" s="161"/>
      <c r="X1874" s="161"/>
      <c r="Y1874" s="161"/>
      <c r="Z1874" s="161"/>
      <c r="AA1874" s="161"/>
      <c r="AB1874" s="161"/>
      <c r="AC1874" s="161"/>
      <c r="AD1874" s="161"/>
    </row>
    <row r="1875" spans="1:30" s="157" customFormat="1" ht="24.95" customHeight="1">
      <c r="A1875" s="257"/>
      <c r="B1875" s="258"/>
      <c r="C1875" s="161"/>
      <c r="D1875" s="155"/>
      <c r="E1875" s="258"/>
      <c r="F1875" s="161"/>
      <c r="G1875" s="161"/>
      <c r="Q1875" s="159"/>
      <c r="R1875" s="160"/>
      <c r="S1875" s="160"/>
      <c r="T1875" s="160"/>
      <c r="U1875" s="161"/>
      <c r="V1875" s="161"/>
      <c r="W1875" s="161"/>
      <c r="X1875" s="161"/>
      <c r="Y1875" s="161"/>
      <c r="Z1875" s="161"/>
      <c r="AA1875" s="161"/>
      <c r="AB1875" s="161"/>
      <c r="AC1875" s="161"/>
      <c r="AD1875" s="161"/>
    </row>
    <row r="1876" spans="1:30" s="157" customFormat="1" ht="24.95" customHeight="1">
      <c r="A1876" s="257"/>
      <c r="B1876" s="258"/>
      <c r="C1876" s="161"/>
      <c r="D1876" s="155"/>
      <c r="E1876" s="258"/>
      <c r="F1876" s="161"/>
      <c r="G1876" s="161"/>
      <c r="Q1876" s="159"/>
      <c r="R1876" s="160"/>
      <c r="S1876" s="160"/>
      <c r="T1876" s="160"/>
      <c r="U1876" s="161"/>
      <c r="V1876" s="161"/>
      <c r="W1876" s="161"/>
      <c r="X1876" s="161"/>
      <c r="Y1876" s="161"/>
      <c r="Z1876" s="161"/>
      <c r="AA1876" s="161"/>
      <c r="AB1876" s="161"/>
      <c r="AC1876" s="161"/>
      <c r="AD1876" s="161"/>
    </row>
    <row r="1877" spans="1:30" s="157" customFormat="1" ht="24.95" customHeight="1">
      <c r="A1877" s="257"/>
      <c r="B1877" s="258"/>
      <c r="C1877" s="161"/>
      <c r="D1877" s="155"/>
      <c r="E1877" s="258"/>
      <c r="F1877" s="161"/>
      <c r="G1877" s="161"/>
      <c r="Q1877" s="159"/>
      <c r="R1877" s="160"/>
      <c r="S1877" s="160"/>
      <c r="T1877" s="160"/>
      <c r="U1877" s="161"/>
      <c r="V1877" s="161"/>
      <c r="W1877" s="161"/>
      <c r="X1877" s="161"/>
      <c r="Y1877" s="161"/>
      <c r="Z1877" s="161"/>
      <c r="AA1877" s="161"/>
      <c r="AB1877" s="161"/>
      <c r="AC1877" s="161"/>
      <c r="AD1877" s="161"/>
    </row>
    <row r="1878" spans="1:30" s="157" customFormat="1" ht="24.95" customHeight="1">
      <c r="A1878" s="257"/>
      <c r="B1878" s="258"/>
      <c r="C1878" s="161"/>
      <c r="D1878" s="155"/>
      <c r="E1878" s="258"/>
      <c r="F1878" s="161"/>
      <c r="G1878" s="161"/>
      <c r="Q1878" s="159"/>
      <c r="R1878" s="160"/>
      <c r="S1878" s="160"/>
      <c r="T1878" s="160"/>
      <c r="U1878" s="161"/>
      <c r="V1878" s="161"/>
      <c r="W1878" s="161"/>
      <c r="X1878" s="161"/>
      <c r="Y1878" s="161"/>
      <c r="Z1878" s="161"/>
      <c r="AA1878" s="161"/>
      <c r="AB1878" s="161"/>
      <c r="AC1878" s="161"/>
      <c r="AD1878" s="161"/>
    </row>
    <row r="1879" spans="1:30" s="157" customFormat="1" ht="24.95" customHeight="1">
      <c r="A1879" s="257"/>
      <c r="B1879" s="258"/>
      <c r="C1879" s="161"/>
      <c r="D1879" s="155"/>
      <c r="E1879" s="258"/>
      <c r="F1879" s="161"/>
      <c r="G1879" s="161"/>
      <c r="Q1879" s="159"/>
      <c r="R1879" s="160"/>
      <c r="S1879" s="160"/>
      <c r="T1879" s="160"/>
      <c r="U1879" s="161"/>
      <c r="V1879" s="161"/>
      <c r="W1879" s="161"/>
      <c r="X1879" s="161"/>
      <c r="Y1879" s="161"/>
      <c r="Z1879" s="161"/>
      <c r="AA1879" s="161"/>
      <c r="AB1879" s="161"/>
      <c r="AC1879" s="161"/>
      <c r="AD1879" s="161"/>
    </row>
    <row r="1880" spans="1:30" s="157" customFormat="1" ht="24.95" customHeight="1">
      <c r="A1880" s="257"/>
      <c r="B1880" s="258"/>
      <c r="C1880" s="161"/>
      <c r="D1880" s="155"/>
      <c r="E1880" s="258"/>
      <c r="F1880" s="161"/>
      <c r="G1880" s="161"/>
      <c r="Q1880" s="159"/>
      <c r="R1880" s="160"/>
      <c r="S1880" s="160"/>
      <c r="T1880" s="160"/>
      <c r="U1880" s="161"/>
      <c r="V1880" s="161"/>
      <c r="W1880" s="161"/>
      <c r="X1880" s="161"/>
      <c r="Y1880" s="161"/>
      <c r="Z1880" s="161"/>
      <c r="AA1880" s="161"/>
      <c r="AB1880" s="161"/>
      <c r="AC1880" s="161"/>
      <c r="AD1880" s="161"/>
    </row>
    <row r="1881" spans="1:30" s="157" customFormat="1" ht="24.95" customHeight="1">
      <c r="A1881" s="257"/>
      <c r="B1881" s="258"/>
      <c r="C1881" s="161"/>
      <c r="D1881" s="155"/>
      <c r="E1881" s="258"/>
      <c r="F1881" s="161"/>
      <c r="G1881" s="161"/>
      <c r="Q1881" s="159"/>
      <c r="R1881" s="160"/>
      <c r="S1881" s="160"/>
      <c r="T1881" s="160"/>
      <c r="U1881" s="161"/>
      <c r="V1881" s="161"/>
      <c r="W1881" s="161"/>
      <c r="X1881" s="161"/>
      <c r="Y1881" s="161"/>
      <c r="Z1881" s="161"/>
      <c r="AA1881" s="161"/>
      <c r="AB1881" s="161"/>
      <c r="AC1881" s="161"/>
      <c r="AD1881" s="161"/>
    </row>
    <row r="1882" spans="1:30" s="157" customFormat="1" ht="24.95" customHeight="1">
      <c r="A1882" s="257"/>
      <c r="B1882" s="258"/>
      <c r="C1882" s="161"/>
      <c r="D1882" s="155"/>
      <c r="E1882" s="258"/>
      <c r="F1882" s="161"/>
      <c r="G1882" s="161"/>
      <c r="Q1882" s="159"/>
      <c r="R1882" s="160"/>
      <c r="S1882" s="160"/>
      <c r="T1882" s="160"/>
      <c r="U1882" s="161"/>
      <c r="V1882" s="161"/>
      <c r="W1882" s="161"/>
      <c r="X1882" s="161"/>
      <c r="Y1882" s="161"/>
      <c r="Z1882" s="161"/>
      <c r="AA1882" s="161"/>
      <c r="AB1882" s="161"/>
      <c r="AC1882" s="161"/>
      <c r="AD1882" s="161"/>
    </row>
    <row r="1883" spans="1:30" s="157" customFormat="1" ht="24.95" customHeight="1">
      <c r="A1883" s="257"/>
      <c r="B1883" s="258"/>
      <c r="C1883" s="161"/>
      <c r="D1883" s="155"/>
      <c r="E1883" s="258"/>
      <c r="F1883" s="161"/>
      <c r="G1883" s="161"/>
      <c r="Q1883" s="159"/>
      <c r="R1883" s="160"/>
      <c r="S1883" s="160"/>
      <c r="T1883" s="160"/>
      <c r="U1883" s="161"/>
      <c r="V1883" s="161"/>
      <c r="W1883" s="161"/>
      <c r="X1883" s="161"/>
      <c r="Y1883" s="161"/>
      <c r="Z1883" s="161"/>
      <c r="AA1883" s="161"/>
      <c r="AB1883" s="161"/>
      <c r="AC1883" s="161"/>
      <c r="AD1883" s="161"/>
    </row>
    <row r="1884" spans="1:30" s="157" customFormat="1" ht="24.95" customHeight="1">
      <c r="A1884" s="257"/>
      <c r="B1884" s="258"/>
      <c r="C1884" s="161"/>
      <c r="D1884" s="155"/>
      <c r="E1884" s="258"/>
      <c r="F1884" s="161"/>
      <c r="G1884" s="161"/>
      <c r="Q1884" s="159"/>
      <c r="R1884" s="160"/>
      <c r="S1884" s="160"/>
      <c r="T1884" s="160"/>
      <c r="U1884" s="161"/>
      <c r="V1884" s="161"/>
      <c r="W1884" s="161"/>
      <c r="X1884" s="161"/>
      <c r="Y1884" s="161"/>
      <c r="Z1884" s="161"/>
      <c r="AA1884" s="161"/>
      <c r="AB1884" s="161"/>
      <c r="AC1884" s="161"/>
      <c r="AD1884" s="161"/>
    </row>
    <row r="1885" spans="1:30" s="157" customFormat="1" ht="24.95" customHeight="1">
      <c r="A1885" s="257"/>
      <c r="B1885" s="258"/>
      <c r="C1885" s="161"/>
      <c r="D1885" s="155"/>
      <c r="E1885" s="258"/>
      <c r="F1885" s="161"/>
      <c r="G1885" s="161"/>
      <c r="Q1885" s="159"/>
      <c r="R1885" s="160"/>
      <c r="S1885" s="160"/>
      <c r="T1885" s="160"/>
      <c r="U1885" s="161"/>
      <c r="V1885" s="161"/>
      <c r="W1885" s="161"/>
      <c r="X1885" s="161"/>
      <c r="Y1885" s="161"/>
      <c r="Z1885" s="161"/>
      <c r="AA1885" s="161"/>
      <c r="AB1885" s="161"/>
      <c r="AC1885" s="161"/>
      <c r="AD1885" s="161"/>
    </row>
    <row r="1886" spans="1:30" s="157" customFormat="1" ht="24.95" customHeight="1">
      <c r="A1886" s="257"/>
      <c r="B1886" s="258"/>
      <c r="C1886" s="161"/>
      <c r="D1886" s="155"/>
      <c r="E1886" s="258"/>
      <c r="F1886" s="161"/>
      <c r="G1886" s="161"/>
      <c r="Q1886" s="159"/>
      <c r="R1886" s="160"/>
      <c r="S1886" s="160"/>
      <c r="T1886" s="160"/>
      <c r="U1886" s="161"/>
      <c r="V1886" s="161"/>
      <c r="W1886" s="161"/>
      <c r="X1886" s="161"/>
      <c r="Y1886" s="161"/>
      <c r="Z1886" s="161"/>
      <c r="AA1886" s="161"/>
      <c r="AB1886" s="161"/>
      <c r="AC1886" s="161"/>
      <c r="AD1886" s="161"/>
    </row>
    <row r="1887" spans="1:30" s="157" customFormat="1" ht="24.95" customHeight="1">
      <c r="A1887" s="257"/>
      <c r="B1887" s="258"/>
      <c r="C1887" s="161"/>
      <c r="D1887" s="155"/>
      <c r="E1887" s="258"/>
      <c r="F1887" s="161"/>
      <c r="G1887" s="161"/>
      <c r="Q1887" s="159"/>
      <c r="R1887" s="160"/>
      <c r="S1887" s="160"/>
      <c r="T1887" s="160"/>
      <c r="U1887" s="161"/>
      <c r="V1887" s="161"/>
      <c r="W1887" s="161"/>
      <c r="X1887" s="161"/>
      <c r="Y1887" s="161"/>
      <c r="Z1887" s="161"/>
      <c r="AA1887" s="161"/>
      <c r="AB1887" s="161"/>
      <c r="AC1887" s="161"/>
      <c r="AD1887" s="161"/>
    </row>
    <row r="1888" spans="1:30" s="157" customFormat="1" ht="24.95" customHeight="1">
      <c r="A1888" s="257"/>
      <c r="B1888" s="258"/>
      <c r="C1888" s="161"/>
      <c r="D1888" s="155"/>
      <c r="E1888" s="258"/>
      <c r="F1888" s="161"/>
      <c r="G1888" s="161"/>
      <c r="Q1888" s="159"/>
      <c r="R1888" s="160"/>
      <c r="S1888" s="160"/>
      <c r="T1888" s="160"/>
      <c r="U1888" s="161"/>
      <c r="V1888" s="161"/>
      <c r="W1888" s="161"/>
      <c r="X1888" s="161"/>
      <c r="Y1888" s="161"/>
      <c r="Z1888" s="161"/>
      <c r="AA1888" s="161"/>
      <c r="AB1888" s="161"/>
      <c r="AC1888" s="161"/>
      <c r="AD1888" s="161"/>
    </row>
    <row r="1889" spans="1:30" s="157" customFormat="1" ht="24.95" customHeight="1">
      <c r="A1889" s="257"/>
      <c r="B1889" s="258"/>
      <c r="C1889" s="161"/>
      <c r="D1889" s="155"/>
      <c r="E1889" s="258"/>
      <c r="F1889" s="161"/>
      <c r="G1889" s="161"/>
      <c r="Q1889" s="159"/>
      <c r="R1889" s="160"/>
      <c r="S1889" s="160"/>
      <c r="T1889" s="160"/>
      <c r="U1889" s="161"/>
      <c r="V1889" s="161"/>
      <c r="W1889" s="161"/>
      <c r="X1889" s="161"/>
      <c r="Y1889" s="161"/>
      <c r="Z1889" s="161"/>
      <c r="AA1889" s="161"/>
      <c r="AB1889" s="161"/>
      <c r="AC1889" s="161"/>
      <c r="AD1889" s="161"/>
    </row>
    <row r="1890" spans="1:30" s="157" customFormat="1" ht="24.95" customHeight="1">
      <c r="A1890" s="257"/>
      <c r="B1890" s="258"/>
      <c r="C1890" s="161"/>
      <c r="D1890" s="155"/>
      <c r="E1890" s="258"/>
      <c r="F1890" s="161"/>
      <c r="G1890" s="161"/>
      <c r="Q1890" s="159"/>
      <c r="R1890" s="160"/>
      <c r="S1890" s="160"/>
      <c r="T1890" s="160"/>
      <c r="U1890" s="161"/>
      <c r="V1890" s="161"/>
      <c r="W1890" s="161"/>
      <c r="X1890" s="161"/>
      <c r="Y1890" s="161"/>
      <c r="Z1890" s="161"/>
      <c r="AA1890" s="161"/>
      <c r="AB1890" s="161"/>
      <c r="AC1890" s="161"/>
      <c r="AD1890" s="161"/>
    </row>
    <row r="1891" spans="1:30" s="157" customFormat="1" ht="24.95" customHeight="1">
      <c r="A1891" s="257"/>
      <c r="B1891" s="258"/>
      <c r="C1891" s="161"/>
      <c r="D1891" s="155"/>
      <c r="E1891" s="258"/>
      <c r="F1891" s="161"/>
      <c r="G1891" s="161"/>
      <c r="Q1891" s="159"/>
      <c r="R1891" s="160"/>
      <c r="S1891" s="160"/>
      <c r="T1891" s="160"/>
      <c r="U1891" s="161"/>
      <c r="V1891" s="161"/>
      <c r="W1891" s="161"/>
      <c r="X1891" s="161"/>
      <c r="Y1891" s="161"/>
      <c r="Z1891" s="161"/>
      <c r="AA1891" s="161"/>
      <c r="AB1891" s="161"/>
      <c r="AC1891" s="161"/>
      <c r="AD1891" s="161"/>
    </row>
    <row r="1892" spans="1:30" s="157" customFormat="1" ht="24.95" customHeight="1">
      <c r="A1892" s="257"/>
      <c r="B1892" s="258"/>
      <c r="C1892" s="161"/>
      <c r="D1892" s="155"/>
      <c r="E1892" s="258"/>
      <c r="F1892" s="161"/>
      <c r="G1892" s="161"/>
      <c r="Q1892" s="159"/>
      <c r="R1892" s="160"/>
      <c r="S1892" s="160"/>
      <c r="T1892" s="160"/>
      <c r="U1892" s="161"/>
      <c r="V1892" s="161"/>
      <c r="W1892" s="161"/>
      <c r="X1892" s="161"/>
      <c r="Y1892" s="161"/>
      <c r="Z1892" s="161"/>
      <c r="AA1892" s="161"/>
      <c r="AB1892" s="161"/>
      <c r="AC1892" s="161"/>
      <c r="AD1892" s="161"/>
    </row>
    <row r="1893" spans="1:30" s="157" customFormat="1" ht="24.95" customHeight="1">
      <c r="A1893" s="257"/>
      <c r="B1893" s="258"/>
      <c r="C1893" s="161"/>
      <c r="D1893" s="155"/>
      <c r="E1893" s="258"/>
      <c r="F1893" s="161"/>
      <c r="G1893" s="161"/>
      <c r="Q1893" s="159"/>
      <c r="R1893" s="160"/>
      <c r="S1893" s="160"/>
      <c r="T1893" s="160"/>
      <c r="U1893" s="161"/>
      <c r="V1893" s="161"/>
      <c r="W1893" s="161"/>
      <c r="X1893" s="161"/>
      <c r="Y1893" s="161"/>
      <c r="Z1893" s="161"/>
      <c r="AA1893" s="161"/>
      <c r="AB1893" s="161"/>
      <c r="AC1893" s="161"/>
      <c r="AD1893" s="161"/>
    </row>
    <row r="1894" spans="1:30" s="157" customFormat="1" ht="24.95" customHeight="1">
      <c r="A1894" s="257"/>
      <c r="B1894" s="258"/>
      <c r="C1894" s="161"/>
      <c r="D1894" s="155"/>
      <c r="E1894" s="258"/>
      <c r="F1894" s="161"/>
      <c r="G1894" s="161"/>
      <c r="Q1894" s="159"/>
      <c r="R1894" s="160"/>
      <c r="S1894" s="160"/>
      <c r="T1894" s="160"/>
      <c r="U1894" s="161"/>
      <c r="V1894" s="161"/>
      <c r="W1894" s="161"/>
      <c r="X1894" s="161"/>
      <c r="Y1894" s="161"/>
      <c r="Z1894" s="161"/>
      <c r="AA1894" s="161"/>
      <c r="AB1894" s="161"/>
      <c r="AC1894" s="161"/>
      <c r="AD1894" s="161"/>
    </row>
    <row r="1895" spans="1:30" s="157" customFormat="1" ht="24.95" customHeight="1">
      <c r="A1895" s="257"/>
      <c r="B1895" s="258"/>
      <c r="C1895" s="161"/>
      <c r="D1895" s="155"/>
      <c r="E1895" s="258"/>
      <c r="F1895" s="161"/>
      <c r="G1895" s="161"/>
      <c r="Q1895" s="159"/>
      <c r="R1895" s="160"/>
      <c r="S1895" s="160"/>
      <c r="T1895" s="160"/>
      <c r="U1895" s="161"/>
      <c r="V1895" s="161"/>
      <c r="W1895" s="161"/>
      <c r="X1895" s="161"/>
      <c r="Y1895" s="161"/>
      <c r="Z1895" s="161"/>
      <c r="AA1895" s="161"/>
      <c r="AB1895" s="161"/>
      <c r="AC1895" s="161"/>
      <c r="AD1895" s="161"/>
    </row>
    <row r="1896" spans="1:30" s="157" customFormat="1" ht="24.95" customHeight="1">
      <c r="A1896" s="257"/>
      <c r="B1896" s="258"/>
      <c r="C1896" s="161"/>
      <c r="D1896" s="155"/>
      <c r="E1896" s="258"/>
      <c r="F1896" s="161"/>
      <c r="G1896" s="161"/>
      <c r="Q1896" s="159"/>
      <c r="R1896" s="160"/>
      <c r="S1896" s="160"/>
      <c r="T1896" s="160"/>
      <c r="U1896" s="161"/>
      <c r="V1896" s="161"/>
      <c r="W1896" s="161"/>
      <c r="X1896" s="161"/>
      <c r="Y1896" s="161"/>
      <c r="Z1896" s="161"/>
      <c r="AA1896" s="161"/>
      <c r="AB1896" s="161"/>
      <c r="AC1896" s="161"/>
      <c r="AD1896" s="161"/>
    </row>
    <row r="1897" spans="1:30" s="157" customFormat="1" ht="24.95" customHeight="1">
      <c r="A1897" s="257"/>
      <c r="B1897" s="258"/>
      <c r="C1897" s="161"/>
      <c r="D1897" s="155"/>
      <c r="E1897" s="258"/>
      <c r="F1897" s="161"/>
      <c r="G1897" s="161"/>
      <c r="Q1897" s="159"/>
      <c r="R1897" s="160"/>
      <c r="S1897" s="160"/>
      <c r="T1897" s="160"/>
      <c r="U1897" s="161"/>
      <c r="V1897" s="161"/>
      <c r="W1897" s="161"/>
      <c r="X1897" s="161"/>
      <c r="Y1897" s="161"/>
      <c r="Z1897" s="161"/>
      <c r="AA1897" s="161"/>
      <c r="AB1897" s="161"/>
      <c r="AC1897" s="161"/>
      <c r="AD1897" s="161"/>
    </row>
    <row r="1898" spans="1:30" s="157" customFormat="1" ht="24.95" customHeight="1">
      <c r="A1898" s="257"/>
      <c r="B1898" s="258"/>
      <c r="C1898" s="161"/>
      <c r="D1898" s="155"/>
      <c r="E1898" s="258"/>
      <c r="F1898" s="161"/>
      <c r="G1898" s="161"/>
      <c r="Q1898" s="159"/>
      <c r="R1898" s="160"/>
      <c r="S1898" s="160"/>
      <c r="T1898" s="160"/>
      <c r="U1898" s="161"/>
      <c r="V1898" s="161"/>
      <c r="W1898" s="161"/>
      <c r="X1898" s="161"/>
      <c r="Y1898" s="161"/>
      <c r="Z1898" s="161"/>
      <c r="AA1898" s="161"/>
      <c r="AB1898" s="161"/>
      <c r="AC1898" s="161"/>
      <c r="AD1898" s="161"/>
    </row>
    <row r="1899" spans="1:30" s="157" customFormat="1" ht="24.95" customHeight="1">
      <c r="A1899" s="257"/>
      <c r="B1899" s="258"/>
      <c r="C1899" s="161"/>
      <c r="D1899" s="155"/>
      <c r="E1899" s="258"/>
      <c r="F1899" s="161"/>
      <c r="G1899" s="161"/>
      <c r="Q1899" s="159"/>
      <c r="R1899" s="160"/>
      <c r="S1899" s="160"/>
      <c r="T1899" s="160"/>
      <c r="U1899" s="161"/>
      <c r="V1899" s="161"/>
      <c r="W1899" s="161"/>
      <c r="X1899" s="161"/>
      <c r="Y1899" s="161"/>
      <c r="Z1899" s="161"/>
      <c r="AA1899" s="161"/>
      <c r="AB1899" s="161"/>
      <c r="AC1899" s="161"/>
      <c r="AD1899" s="161"/>
    </row>
    <row r="1900" spans="1:30" s="157" customFormat="1" ht="24.95" customHeight="1">
      <c r="A1900" s="257"/>
      <c r="B1900" s="258"/>
      <c r="C1900" s="161"/>
      <c r="D1900" s="155"/>
      <c r="E1900" s="258"/>
      <c r="F1900" s="161"/>
      <c r="G1900" s="161"/>
      <c r="Q1900" s="159"/>
      <c r="R1900" s="160"/>
      <c r="S1900" s="160"/>
      <c r="T1900" s="160"/>
      <c r="U1900" s="161"/>
      <c r="V1900" s="161"/>
      <c r="W1900" s="161"/>
      <c r="X1900" s="161"/>
      <c r="Y1900" s="161"/>
      <c r="Z1900" s="161"/>
      <c r="AA1900" s="161"/>
      <c r="AB1900" s="161"/>
      <c r="AC1900" s="161"/>
      <c r="AD1900" s="161"/>
    </row>
    <row r="1901" spans="1:30" s="157" customFormat="1" ht="24.95" customHeight="1">
      <c r="A1901" s="257"/>
      <c r="B1901" s="258"/>
      <c r="C1901" s="161"/>
      <c r="D1901" s="155"/>
      <c r="E1901" s="258"/>
      <c r="F1901" s="161"/>
      <c r="G1901" s="161"/>
      <c r="Q1901" s="159"/>
      <c r="R1901" s="160"/>
      <c r="S1901" s="160"/>
      <c r="T1901" s="160"/>
      <c r="U1901" s="161"/>
      <c r="V1901" s="161"/>
      <c r="W1901" s="161"/>
      <c r="X1901" s="161"/>
      <c r="Y1901" s="161"/>
      <c r="Z1901" s="161"/>
      <c r="AA1901" s="161"/>
      <c r="AB1901" s="161"/>
      <c r="AC1901" s="161"/>
      <c r="AD1901" s="161"/>
    </row>
    <row r="1902" spans="1:30" s="157" customFormat="1" ht="24.95" customHeight="1">
      <c r="A1902" s="257"/>
      <c r="B1902" s="258"/>
      <c r="C1902" s="161"/>
      <c r="D1902" s="155"/>
      <c r="E1902" s="258"/>
      <c r="F1902" s="161"/>
      <c r="G1902" s="161"/>
      <c r="Q1902" s="159"/>
      <c r="R1902" s="160"/>
      <c r="S1902" s="160"/>
      <c r="T1902" s="160"/>
      <c r="U1902" s="161"/>
      <c r="V1902" s="161"/>
      <c r="W1902" s="161"/>
      <c r="X1902" s="161"/>
      <c r="Y1902" s="161"/>
      <c r="Z1902" s="161"/>
      <c r="AA1902" s="161"/>
      <c r="AB1902" s="161"/>
      <c r="AC1902" s="161"/>
      <c r="AD1902" s="161"/>
    </row>
    <row r="1903" spans="1:30" s="157" customFormat="1" ht="24.95" customHeight="1">
      <c r="A1903" s="257"/>
      <c r="B1903" s="258"/>
      <c r="C1903" s="161"/>
      <c r="D1903" s="155"/>
      <c r="E1903" s="258"/>
      <c r="F1903" s="161"/>
      <c r="G1903" s="161"/>
      <c r="Q1903" s="159"/>
      <c r="R1903" s="160"/>
      <c r="S1903" s="160"/>
      <c r="T1903" s="160"/>
      <c r="U1903" s="161"/>
      <c r="V1903" s="161"/>
      <c r="W1903" s="161"/>
      <c r="X1903" s="161"/>
      <c r="Y1903" s="161"/>
      <c r="Z1903" s="161"/>
      <c r="AA1903" s="161"/>
      <c r="AB1903" s="161"/>
      <c r="AC1903" s="161"/>
      <c r="AD1903" s="161"/>
    </row>
    <row r="1904" spans="1:30" s="157" customFormat="1" ht="24.95" customHeight="1">
      <c r="A1904" s="257"/>
      <c r="B1904" s="258"/>
      <c r="C1904" s="161"/>
      <c r="D1904" s="155"/>
      <c r="E1904" s="258"/>
      <c r="F1904" s="161"/>
      <c r="G1904" s="161"/>
      <c r="Q1904" s="159"/>
      <c r="R1904" s="160"/>
      <c r="S1904" s="160"/>
      <c r="T1904" s="160"/>
      <c r="U1904" s="161"/>
      <c r="V1904" s="161"/>
      <c r="W1904" s="161"/>
      <c r="X1904" s="161"/>
      <c r="Y1904" s="161"/>
      <c r="Z1904" s="161"/>
      <c r="AA1904" s="161"/>
      <c r="AB1904" s="161"/>
      <c r="AC1904" s="161"/>
      <c r="AD1904" s="161"/>
    </row>
    <row r="1905" spans="1:30" s="157" customFormat="1" ht="24.95" customHeight="1">
      <c r="A1905" s="257"/>
      <c r="B1905" s="258"/>
      <c r="C1905" s="161"/>
      <c r="D1905" s="155"/>
      <c r="E1905" s="258"/>
      <c r="F1905" s="161"/>
      <c r="G1905" s="161"/>
      <c r="Q1905" s="159"/>
      <c r="R1905" s="160"/>
      <c r="S1905" s="160"/>
      <c r="T1905" s="160"/>
      <c r="U1905" s="161"/>
      <c r="V1905" s="161"/>
      <c r="W1905" s="161"/>
      <c r="X1905" s="161"/>
      <c r="Y1905" s="161"/>
      <c r="Z1905" s="161"/>
      <c r="AA1905" s="161"/>
      <c r="AB1905" s="161"/>
      <c r="AC1905" s="161"/>
      <c r="AD1905" s="161"/>
    </row>
    <row r="1906" spans="1:30" s="157" customFormat="1" ht="24.95" customHeight="1">
      <c r="A1906" s="257"/>
      <c r="B1906" s="258"/>
      <c r="C1906" s="161"/>
      <c r="D1906" s="155"/>
      <c r="E1906" s="258"/>
      <c r="F1906" s="161"/>
      <c r="G1906" s="161"/>
      <c r="Q1906" s="159"/>
      <c r="R1906" s="160"/>
      <c r="S1906" s="160"/>
      <c r="T1906" s="160"/>
      <c r="U1906" s="161"/>
      <c r="V1906" s="161"/>
      <c r="W1906" s="161"/>
      <c r="X1906" s="161"/>
      <c r="Y1906" s="161"/>
      <c r="Z1906" s="161"/>
      <c r="AA1906" s="161"/>
      <c r="AB1906" s="161"/>
      <c r="AC1906" s="161"/>
      <c r="AD1906" s="161"/>
    </row>
    <row r="1907" spans="1:30" s="157" customFormat="1" ht="24.95" customHeight="1">
      <c r="A1907" s="257"/>
      <c r="B1907" s="258"/>
      <c r="C1907" s="161"/>
      <c r="D1907" s="155"/>
      <c r="E1907" s="258"/>
      <c r="F1907" s="161"/>
      <c r="G1907" s="161"/>
      <c r="Q1907" s="159"/>
      <c r="R1907" s="160"/>
      <c r="S1907" s="160"/>
      <c r="T1907" s="160"/>
      <c r="U1907" s="161"/>
      <c r="V1907" s="161"/>
      <c r="W1907" s="161"/>
      <c r="X1907" s="161"/>
      <c r="Y1907" s="161"/>
      <c r="Z1907" s="161"/>
      <c r="AA1907" s="161"/>
      <c r="AB1907" s="161"/>
      <c r="AC1907" s="161"/>
      <c r="AD1907" s="161"/>
    </row>
    <row r="1908" spans="1:30" s="157" customFormat="1" ht="24.95" customHeight="1">
      <c r="A1908" s="257"/>
      <c r="B1908" s="258"/>
      <c r="C1908" s="161"/>
      <c r="D1908" s="155"/>
      <c r="E1908" s="258"/>
      <c r="F1908" s="161"/>
      <c r="G1908" s="161"/>
      <c r="Q1908" s="159"/>
      <c r="R1908" s="160"/>
      <c r="S1908" s="160"/>
      <c r="T1908" s="160"/>
      <c r="U1908" s="161"/>
      <c r="V1908" s="161"/>
      <c r="W1908" s="161"/>
      <c r="X1908" s="161"/>
      <c r="Y1908" s="161"/>
      <c r="Z1908" s="161"/>
      <c r="AA1908" s="161"/>
      <c r="AB1908" s="161"/>
      <c r="AC1908" s="161"/>
      <c r="AD1908" s="161"/>
    </row>
    <row r="1909" spans="1:30" s="157" customFormat="1" ht="24.95" customHeight="1">
      <c r="A1909" s="257"/>
      <c r="B1909" s="258"/>
      <c r="C1909" s="161"/>
      <c r="D1909" s="155"/>
      <c r="E1909" s="258"/>
      <c r="F1909" s="161"/>
      <c r="G1909" s="161"/>
      <c r="Q1909" s="159"/>
      <c r="R1909" s="160"/>
      <c r="S1909" s="160"/>
      <c r="T1909" s="160"/>
      <c r="U1909" s="161"/>
      <c r="V1909" s="161"/>
      <c r="W1909" s="161"/>
      <c r="X1909" s="161"/>
      <c r="Y1909" s="161"/>
      <c r="Z1909" s="161"/>
      <c r="AA1909" s="161"/>
      <c r="AB1909" s="161"/>
      <c r="AC1909" s="161"/>
      <c r="AD1909" s="161"/>
    </row>
    <row r="1910" spans="1:30" s="157" customFormat="1" ht="24.95" customHeight="1">
      <c r="A1910" s="257"/>
      <c r="B1910" s="258"/>
      <c r="C1910" s="161"/>
      <c r="D1910" s="155"/>
      <c r="E1910" s="258"/>
      <c r="F1910" s="161"/>
      <c r="G1910" s="161"/>
      <c r="Q1910" s="159"/>
      <c r="R1910" s="160"/>
      <c r="S1910" s="160"/>
      <c r="T1910" s="160"/>
      <c r="U1910" s="161"/>
      <c r="V1910" s="161"/>
      <c r="W1910" s="161"/>
      <c r="X1910" s="161"/>
      <c r="Y1910" s="161"/>
      <c r="Z1910" s="161"/>
      <c r="AA1910" s="161"/>
      <c r="AB1910" s="161"/>
      <c r="AC1910" s="161"/>
      <c r="AD1910" s="161"/>
    </row>
    <row r="1911" spans="1:30" s="157" customFormat="1" ht="24.95" customHeight="1">
      <c r="A1911" s="257"/>
      <c r="B1911" s="258"/>
      <c r="C1911" s="161"/>
      <c r="D1911" s="155"/>
      <c r="E1911" s="258"/>
      <c r="F1911" s="161"/>
      <c r="G1911" s="161"/>
      <c r="Q1911" s="159"/>
      <c r="R1911" s="160"/>
      <c r="S1911" s="160"/>
      <c r="T1911" s="160"/>
      <c r="U1911" s="161"/>
      <c r="V1911" s="161"/>
      <c r="W1911" s="161"/>
      <c r="X1911" s="161"/>
      <c r="Y1911" s="161"/>
      <c r="Z1911" s="161"/>
      <c r="AA1911" s="161"/>
      <c r="AB1911" s="161"/>
      <c r="AC1911" s="161"/>
      <c r="AD1911" s="161"/>
    </row>
    <row r="1912" spans="1:30" s="157" customFormat="1" ht="24.95" customHeight="1">
      <c r="A1912" s="257"/>
      <c r="B1912" s="258"/>
      <c r="C1912" s="161"/>
      <c r="D1912" s="155"/>
      <c r="E1912" s="258"/>
      <c r="F1912" s="161"/>
      <c r="G1912" s="161"/>
      <c r="Q1912" s="159"/>
      <c r="R1912" s="160"/>
      <c r="S1912" s="160"/>
      <c r="T1912" s="160"/>
      <c r="U1912" s="161"/>
      <c r="V1912" s="161"/>
      <c r="W1912" s="161"/>
      <c r="X1912" s="161"/>
      <c r="Y1912" s="161"/>
      <c r="Z1912" s="161"/>
      <c r="AA1912" s="161"/>
      <c r="AB1912" s="161"/>
      <c r="AC1912" s="161"/>
      <c r="AD1912" s="161"/>
    </row>
    <row r="1913" spans="1:30" s="157" customFormat="1" ht="24.95" customHeight="1">
      <c r="A1913" s="257"/>
      <c r="B1913" s="258"/>
      <c r="C1913" s="161"/>
      <c r="D1913" s="155"/>
      <c r="E1913" s="258"/>
      <c r="F1913" s="161"/>
      <c r="G1913" s="161"/>
      <c r="Q1913" s="159"/>
      <c r="R1913" s="160"/>
      <c r="S1913" s="160"/>
      <c r="T1913" s="160"/>
      <c r="U1913" s="161"/>
      <c r="V1913" s="161"/>
      <c r="W1913" s="161"/>
      <c r="X1913" s="161"/>
      <c r="Y1913" s="161"/>
      <c r="Z1913" s="161"/>
      <c r="AA1913" s="161"/>
      <c r="AB1913" s="161"/>
      <c r="AC1913" s="161"/>
      <c r="AD1913" s="161"/>
    </row>
    <row r="1914" spans="1:30" s="157" customFormat="1" ht="24.95" customHeight="1">
      <c r="A1914" s="257"/>
      <c r="B1914" s="258"/>
      <c r="C1914" s="161"/>
      <c r="D1914" s="155"/>
      <c r="E1914" s="258"/>
      <c r="F1914" s="161"/>
      <c r="G1914" s="161"/>
      <c r="Q1914" s="159"/>
      <c r="R1914" s="160"/>
      <c r="S1914" s="160"/>
      <c r="T1914" s="160"/>
      <c r="U1914" s="161"/>
      <c r="V1914" s="161"/>
      <c r="W1914" s="161"/>
      <c r="X1914" s="161"/>
      <c r="Y1914" s="161"/>
      <c r="Z1914" s="161"/>
      <c r="AA1914" s="161"/>
      <c r="AB1914" s="161"/>
      <c r="AC1914" s="161"/>
      <c r="AD1914" s="161"/>
    </row>
    <row r="1915" spans="1:30" s="157" customFormat="1" ht="24.95" customHeight="1">
      <c r="A1915" s="257"/>
      <c r="B1915" s="258"/>
      <c r="C1915" s="161"/>
      <c r="D1915" s="155"/>
      <c r="E1915" s="258"/>
      <c r="F1915" s="161"/>
      <c r="G1915" s="161"/>
      <c r="Q1915" s="159"/>
      <c r="R1915" s="160"/>
      <c r="S1915" s="160"/>
      <c r="T1915" s="160"/>
      <c r="U1915" s="161"/>
      <c r="V1915" s="161"/>
      <c r="W1915" s="161"/>
      <c r="X1915" s="161"/>
      <c r="Y1915" s="161"/>
      <c r="Z1915" s="161"/>
      <c r="AA1915" s="161"/>
      <c r="AB1915" s="161"/>
      <c r="AC1915" s="161"/>
      <c r="AD1915" s="161"/>
    </row>
    <row r="1916" spans="1:30" s="157" customFormat="1" ht="24.95" customHeight="1">
      <c r="A1916" s="257"/>
      <c r="B1916" s="258"/>
      <c r="C1916" s="161"/>
      <c r="D1916" s="155"/>
      <c r="E1916" s="258"/>
      <c r="F1916" s="161"/>
      <c r="G1916" s="161"/>
      <c r="Q1916" s="159"/>
      <c r="R1916" s="160"/>
      <c r="S1916" s="160"/>
      <c r="T1916" s="160"/>
      <c r="U1916" s="161"/>
      <c r="V1916" s="161"/>
      <c r="W1916" s="161"/>
      <c r="X1916" s="161"/>
      <c r="Y1916" s="161"/>
      <c r="Z1916" s="161"/>
      <c r="AA1916" s="161"/>
      <c r="AB1916" s="161"/>
      <c r="AC1916" s="161"/>
      <c r="AD1916" s="161"/>
    </row>
    <row r="1917" spans="1:30" s="157" customFormat="1" ht="24.95" customHeight="1">
      <c r="A1917" s="257"/>
      <c r="B1917" s="258"/>
      <c r="C1917" s="161"/>
      <c r="D1917" s="155"/>
      <c r="E1917" s="258"/>
      <c r="F1917" s="161"/>
      <c r="G1917" s="161"/>
      <c r="Q1917" s="159"/>
      <c r="R1917" s="160"/>
      <c r="S1917" s="160"/>
      <c r="T1917" s="160"/>
      <c r="U1917" s="161"/>
      <c r="V1917" s="161"/>
      <c r="W1917" s="161"/>
      <c r="X1917" s="161"/>
      <c r="Y1917" s="161"/>
      <c r="Z1917" s="161"/>
      <c r="AA1917" s="161"/>
      <c r="AB1917" s="161"/>
      <c r="AC1917" s="161"/>
      <c r="AD1917" s="161"/>
    </row>
    <row r="1918" spans="1:30" s="157" customFormat="1" ht="24.95" customHeight="1">
      <c r="A1918" s="257"/>
      <c r="B1918" s="258"/>
      <c r="C1918" s="161"/>
      <c r="D1918" s="155"/>
      <c r="E1918" s="258"/>
      <c r="F1918" s="161"/>
      <c r="G1918" s="161"/>
      <c r="Q1918" s="159"/>
      <c r="R1918" s="160"/>
      <c r="S1918" s="160"/>
      <c r="T1918" s="160"/>
      <c r="U1918" s="161"/>
      <c r="V1918" s="161"/>
      <c r="W1918" s="161"/>
      <c r="X1918" s="161"/>
      <c r="Y1918" s="161"/>
      <c r="Z1918" s="161"/>
      <c r="AA1918" s="161"/>
      <c r="AB1918" s="161"/>
      <c r="AC1918" s="161"/>
      <c r="AD1918" s="161"/>
    </row>
    <row r="1919" spans="1:30" s="157" customFormat="1" ht="24.95" customHeight="1">
      <c r="A1919" s="257"/>
      <c r="B1919" s="258"/>
      <c r="C1919" s="161"/>
      <c r="D1919" s="155"/>
      <c r="E1919" s="258"/>
      <c r="F1919" s="161"/>
      <c r="G1919" s="161"/>
      <c r="Q1919" s="159"/>
      <c r="R1919" s="160"/>
      <c r="S1919" s="160"/>
      <c r="T1919" s="160"/>
      <c r="U1919" s="161"/>
      <c r="V1919" s="161"/>
      <c r="W1919" s="161"/>
      <c r="X1919" s="161"/>
      <c r="Y1919" s="161"/>
      <c r="Z1919" s="161"/>
      <c r="AA1919" s="161"/>
      <c r="AB1919" s="161"/>
      <c r="AC1919" s="161"/>
      <c r="AD1919" s="161"/>
    </row>
    <row r="1920" spans="1:30" s="157" customFormat="1" ht="24.95" customHeight="1">
      <c r="A1920" s="257"/>
      <c r="B1920" s="258"/>
      <c r="C1920" s="161"/>
      <c r="D1920" s="155"/>
      <c r="E1920" s="258"/>
      <c r="F1920" s="161"/>
      <c r="G1920" s="161"/>
      <c r="Q1920" s="159"/>
      <c r="R1920" s="160"/>
      <c r="S1920" s="160"/>
      <c r="T1920" s="160"/>
      <c r="U1920" s="161"/>
      <c r="V1920" s="161"/>
      <c r="W1920" s="161"/>
      <c r="X1920" s="161"/>
      <c r="Y1920" s="161"/>
      <c r="Z1920" s="161"/>
      <c r="AA1920" s="161"/>
      <c r="AB1920" s="161"/>
      <c r="AC1920" s="161"/>
      <c r="AD1920" s="161"/>
    </row>
    <row r="1921" spans="1:30" s="157" customFormat="1" ht="24.95" customHeight="1">
      <c r="A1921" s="257"/>
      <c r="B1921" s="258"/>
      <c r="C1921" s="161"/>
      <c r="D1921" s="155"/>
      <c r="E1921" s="258"/>
      <c r="F1921" s="161"/>
      <c r="G1921" s="161"/>
      <c r="Q1921" s="159"/>
      <c r="R1921" s="160"/>
      <c r="S1921" s="160"/>
      <c r="T1921" s="160"/>
      <c r="U1921" s="161"/>
      <c r="V1921" s="161"/>
      <c r="W1921" s="161"/>
      <c r="X1921" s="161"/>
      <c r="Y1921" s="161"/>
      <c r="Z1921" s="161"/>
      <c r="AA1921" s="161"/>
      <c r="AB1921" s="161"/>
      <c r="AC1921" s="161"/>
      <c r="AD1921" s="161"/>
    </row>
    <row r="1922" spans="1:30" s="157" customFormat="1" ht="24.95" customHeight="1">
      <c r="A1922" s="257"/>
      <c r="B1922" s="258"/>
      <c r="C1922" s="161"/>
      <c r="D1922" s="155"/>
      <c r="E1922" s="258"/>
      <c r="F1922" s="161"/>
      <c r="G1922" s="161"/>
      <c r="Q1922" s="159"/>
      <c r="R1922" s="160"/>
      <c r="S1922" s="160"/>
      <c r="T1922" s="160"/>
      <c r="U1922" s="161"/>
      <c r="V1922" s="161"/>
      <c r="W1922" s="161"/>
      <c r="X1922" s="161"/>
      <c r="Y1922" s="161"/>
      <c r="Z1922" s="161"/>
      <c r="AA1922" s="161"/>
      <c r="AB1922" s="161"/>
      <c r="AC1922" s="161"/>
      <c r="AD1922" s="161"/>
    </row>
    <row r="1923" spans="1:30" s="157" customFormat="1" ht="24.95" customHeight="1">
      <c r="A1923" s="257"/>
      <c r="B1923" s="258"/>
      <c r="C1923" s="161"/>
      <c r="D1923" s="155"/>
      <c r="E1923" s="258"/>
      <c r="F1923" s="161"/>
      <c r="G1923" s="161"/>
      <c r="Q1923" s="159"/>
      <c r="R1923" s="160"/>
      <c r="S1923" s="160"/>
      <c r="T1923" s="160"/>
      <c r="U1923" s="161"/>
      <c r="V1923" s="161"/>
      <c r="W1923" s="161"/>
      <c r="X1923" s="161"/>
      <c r="Y1923" s="161"/>
      <c r="Z1923" s="161"/>
      <c r="AA1923" s="161"/>
      <c r="AB1923" s="161"/>
      <c r="AC1923" s="161"/>
      <c r="AD1923" s="161"/>
    </row>
    <row r="1924" spans="1:30" s="157" customFormat="1" ht="24.95" customHeight="1">
      <c r="A1924" s="257"/>
      <c r="B1924" s="258"/>
      <c r="C1924" s="161"/>
      <c r="D1924" s="155"/>
      <c r="E1924" s="258"/>
      <c r="F1924" s="161"/>
      <c r="G1924" s="161"/>
      <c r="Q1924" s="159"/>
      <c r="R1924" s="160"/>
      <c r="S1924" s="160"/>
      <c r="T1924" s="160"/>
      <c r="U1924" s="161"/>
      <c r="V1924" s="161"/>
      <c r="W1924" s="161"/>
      <c r="X1924" s="161"/>
      <c r="Y1924" s="161"/>
      <c r="Z1924" s="161"/>
      <c r="AA1924" s="161"/>
      <c r="AB1924" s="161"/>
      <c r="AC1924" s="161"/>
      <c r="AD1924" s="161"/>
    </row>
    <row r="1925" spans="1:30" s="157" customFormat="1" ht="24.95" customHeight="1">
      <c r="A1925" s="257"/>
      <c r="B1925" s="258"/>
      <c r="C1925" s="161"/>
      <c r="D1925" s="155"/>
      <c r="E1925" s="258"/>
      <c r="F1925" s="161"/>
      <c r="G1925" s="161"/>
      <c r="Q1925" s="159"/>
      <c r="R1925" s="160"/>
      <c r="S1925" s="160"/>
      <c r="T1925" s="160"/>
      <c r="U1925" s="161"/>
      <c r="V1925" s="161"/>
      <c r="W1925" s="161"/>
      <c r="X1925" s="161"/>
      <c r="Y1925" s="161"/>
      <c r="Z1925" s="161"/>
      <c r="AA1925" s="161"/>
      <c r="AB1925" s="161"/>
      <c r="AC1925" s="161"/>
      <c r="AD1925" s="161"/>
    </row>
    <row r="1926" spans="1:30" s="157" customFormat="1" ht="24.95" customHeight="1">
      <c r="A1926" s="257"/>
      <c r="B1926" s="258"/>
      <c r="C1926" s="161"/>
      <c r="D1926" s="155"/>
      <c r="E1926" s="258"/>
      <c r="F1926" s="161"/>
      <c r="G1926" s="161"/>
      <c r="Q1926" s="159"/>
      <c r="R1926" s="160"/>
      <c r="S1926" s="160"/>
      <c r="T1926" s="160"/>
      <c r="U1926" s="161"/>
      <c r="V1926" s="161"/>
      <c r="W1926" s="161"/>
      <c r="X1926" s="161"/>
      <c r="Y1926" s="161"/>
      <c r="Z1926" s="161"/>
      <c r="AA1926" s="161"/>
      <c r="AB1926" s="161"/>
      <c r="AC1926" s="161"/>
      <c r="AD1926" s="161"/>
    </row>
    <row r="1927" spans="1:30" s="157" customFormat="1" ht="24.95" customHeight="1">
      <c r="A1927" s="257"/>
      <c r="B1927" s="258"/>
      <c r="C1927" s="161"/>
      <c r="D1927" s="155"/>
      <c r="E1927" s="258"/>
      <c r="F1927" s="161"/>
      <c r="G1927" s="161"/>
      <c r="Q1927" s="159"/>
      <c r="R1927" s="160"/>
      <c r="S1927" s="160"/>
      <c r="T1927" s="160"/>
      <c r="U1927" s="161"/>
      <c r="V1927" s="161"/>
      <c r="W1927" s="161"/>
      <c r="X1927" s="161"/>
      <c r="Y1927" s="161"/>
      <c r="Z1927" s="161"/>
      <c r="AA1927" s="161"/>
      <c r="AB1927" s="161"/>
      <c r="AC1927" s="161"/>
      <c r="AD1927" s="161"/>
    </row>
    <row r="1928" spans="1:30" s="157" customFormat="1" ht="24.95" customHeight="1">
      <c r="A1928" s="257"/>
      <c r="B1928" s="258"/>
      <c r="C1928" s="161"/>
      <c r="D1928" s="155"/>
      <c r="E1928" s="258"/>
      <c r="F1928" s="161"/>
      <c r="G1928" s="161"/>
      <c r="Q1928" s="159"/>
      <c r="R1928" s="160"/>
      <c r="S1928" s="160"/>
      <c r="T1928" s="160"/>
      <c r="U1928" s="161"/>
      <c r="V1928" s="161"/>
      <c r="W1928" s="161"/>
      <c r="X1928" s="161"/>
      <c r="Y1928" s="161"/>
      <c r="Z1928" s="161"/>
      <c r="AA1928" s="161"/>
      <c r="AB1928" s="161"/>
      <c r="AC1928" s="161"/>
      <c r="AD1928" s="161"/>
    </row>
    <row r="1929" spans="1:30" s="157" customFormat="1" ht="24.95" customHeight="1">
      <c r="A1929" s="257"/>
      <c r="B1929" s="258"/>
      <c r="C1929" s="161"/>
      <c r="D1929" s="155"/>
      <c r="E1929" s="258"/>
      <c r="F1929" s="161"/>
      <c r="G1929" s="161"/>
      <c r="Q1929" s="159"/>
      <c r="R1929" s="160"/>
      <c r="S1929" s="160"/>
      <c r="T1929" s="160"/>
      <c r="U1929" s="161"/>
      <c r="V1929" s="161"/>
      <c r="W1929" s="161"/>
      <c r="X1929" s="161"/>
      <c r="Y1929" s="161"/>
      <c r="Z1929" s="161"/>
      <c r="AA1929" s="161"/>
      <c r="AB1929" s="161"/>
      <c r="AC1929" s="161"/>
      <c r="AD1929" s="161"/>
    </row>
    <row r="1930" spans="1:30" s="157" customFormat="1" ht="24.95" customHeight="1">
      <c r="A1930" s="257"/>
      <c r="B1930" s="258"/>
      <c r="C1930" s="161"/>
      <c r="D1930" s="155"/>
      <c r="E1930" s="258"/>
      <c r="F1930" s="161"/>
      <c r="G1930" s="161"/>
      <c r="Q1930" s="159"/>
      <c r="R1930" s="160"/>
      <c r="S1930" s="160"/>
      <c r="T1930" s="160"/>
      <c r="U1930" s="161"/>
      <c r="V1930" s="161"/>
      <c r="W1930" s="161"/>
      <c r="X1930" s="161"/>
      <c r="Y1930" s="161"/>
      <c r="Z1930" s="161"/>
      <c r="AA1930" s="161"/>
      <c r="AB1930" s="161"/>
      <c r="AC1930" s="161"/>
      <c r="AD1930" s="161"/>
    </row>
    <row r="1931" spans="1:30" s="157" customFormat="1" ht="24.95" customHeight="1">
      <c r="A1931" s="257"/>
      <c r="B1931" s="258"/>
      <c r="C1931" s="161"/>
      <c r="D1931" s="155"/>
      <c r="E1931" s="258"/>
      <c r="F1931" s="161"/>
      <c r="G1931" s="161"/>
      <c r="Q1931" s="159"/>
      <c r="R1931" s="160"/>
      <c r="S1931" s="160"/>
      <c r="T1931" s="160"/>
      <c r="U1931" s="161"/>
      <c r="V1931" s="161"/>
      <c r="W1931" s="161"/>
      <c r="X1931" s="161"/>
      <c r="Y1931" s="161"/>
      <c r="Z1931" s="161"/>
      <c r="AA1931" s="161"/>
      <c r="AB1931" s="161"/>
      <c r="AC1931" s="161"/>
      <c r="AD1931" s="161"/>
    </row>
    <row r="1932" spans="1:30" s="157" customFormat="1" ht="24.95" customHeight="1">
      <c r="A1932" s="257"/>
      <c r="B1932" s="258"/>
      <c r="C1932" s="161"/>
      <c r="D1932" s="155"/>
      <c r="E1932" s="258"/>
      <c r="F1932" s="161"/>
      <c r="G1932" s="161"/>
      <c r="Q1932" s="159"/>
      <c r="R1932" s="160"/>
      <c r="S1932" s="160"/>
      <c r="T1932" s="160"/>
      <c r="U1932" s="161"/>
      <c r="V1932" s="161"/>
      <c r="W1932" s="161"/>
      <c r="X1932" s="161"/>
      <c r="Y1932" s="161"/>
      <c r="Z1932" s="161"/>
      <c r="AA1932" s="161"/>
      <c r="AB1932" s="161"/>
      <c r="AC1932" s="161"/>
      <c r="AD1932" s="161"/>
    </row>
    <row r="1933" spans="1:30" s="157" customFormat="1" ht="24.95" customHeight="1">
      <c r="A1933" s="257"/>
      <c r="B1933" s="258"/>
      <c r="C1933" s="161"/>
      <c r="D1933" s="155"/>
      <c r="E1933" s="258"/>
      <c r="F1933" s="161"/>
      <c r="G1933" s="161"/>
      <c r="Q1933" s="159"/>
      <c r="R1933" s="160"/>
      <c r="S1933" s="160"/>
      <c r="T1933" s="160"/>
      <c r="U1933" s="161"/>
      <c r="V1933" s="161"/>
      <c r="W1933" s="161"/>
      <c r="X1933" s="161"/>
      <c r="Y1933" s="161"/>
      <c r="Z1933" s="161"/>
      <c r="AA1933" s="161"/>
      <c r="AB1933" s="161"/>
      <c r="AC1933" s="161"/>
      <c r="AD1933" s="161"/>
    </row>
    <row r="1934" spans="1:30" s="157" customFormat="1" ht="24.95" customHeight="1">
      <c r="A1934" s="257"/>
      <c r="B1934" s="258"/>
      <c r="C1934" s="161"/>
      <c r="D1934" s="155"/>
      <c r="E1934" s="258"/>
      <c r="F1934" s="161"/>
      <c r="G1934" s="161"/>
      <c r="Q1934" s="159"/>
      <c r="R1934" s="160"/>
      <c r="S1934" s="160"/>
      <c r="T1934" s="160"/>
      <c r="U1934" s="161"/>
      <c r="V1934" s="161"/>
      <c r="W1934" s="161"/>
      <c r="X1934" s="161"/>
      <c r="Y1934" s="161"/>
      <c r="Z1934" s="161"/>
      <c r="AA1934" s="161"/>
      <c r="AB1934" s="161"/>
      <c r="AC1934" s="161"/>
      <c r="AD1934" s="161"/>
    </row>
    <row r="1935" spans="1:30" s="157" customFormat="1" ht="24.95" customHeight="1">
      <c r="A1935" s="257"/>
      <c r="B1935" s="258"/>
      <c r="C1935" s="161"/>
      <c r="D1935" s="155"/>
      <c r="E1935" s="258"/>
      <c r="F1935" s="161"/>
      <c r="G1935" s="161"/>
      <c r="Q1935" s="159"/>
      <c r="R1935" s="160"/>
      <c r="S1935" s="160"/>
      <c r="T1935" s="160"/>
      <c r="U1935" s="161"/>
      <c r="V1935" s="161"/>
      <c r="W1935" s="161"/>
      <c r="X1935" s="161"/>
      <c r="Y1935" s="161"/>
      <c r="Z1935" s="161"/>
      <c r="AA1935" s="161"/>
      <c r="AB1935" s="161"/>
      <c r="AC1935" s="161"/>
      <c r="AD1935" s="161"/>
    </row>
    <row r="1936" spans="1:30" s="157" customFormat="1" ht="24.95" customHeight="1">
      <c r="A1936" s="257"/>
      <c r="B1936" s="258"/>
      <c r="C1936" s="161"/>
      <c r="D1936" s="155"/>
      <c r="E1936" s="258"/>
      <c r="F1936" s="161"/>
      <c r="G1936" s="161"/>
      <c r="Q1936" s="159"/>
      <c r="R1936" s="160"/>
      <c r="S1936" s="160"/>
      <c r="T1936" s="160"/>
      <c r="U1936" s="161"/>
      <c r="V1936" s="161"/>
      <c r="W1936" s="161"/>
      <c r="X1936" s="161"/>
      <c r="Y1936" s="161"/>
      <c r="Z1936" s="161"/>
      <c r="AA1936" s="161"/>
      <c r="AB1936" s="161"/>
      <c r="AC1936" s="161"/>
      <c r="AD1936" s="161"/>
    </row>
    <row r="1937" spans="1:30" s="157" customFormat="1" ht="24.95" customHeight="1">
      <c r="A1937" s="257"/>
      <c r="B1937" s="258"/>
      <c r="C1937" s="161"/>
      <c r="D1937" s="155"/>
      <c r="E1937" s="258"/>
      <c r="F1937" s="161"/>
      <c r="G1937" s="161"/>
      <c r="Q1937" s="159"/>
      <c r="R1937" s="160"/>
      <c r="S1937" s="160"/>
      <c r="T1937" s="160"/>
      <c r="U1937" s="161"/>
      <c r="V1937" s="161"/>
      <c r="W1937" s="161"/>
      <c r="X1937" s="161"/>
      <c r="Y1937" s="161"/>
      <c r="Z1937" s="161"/>
      <c r="AA1937" s="161"/>
      <c r="AB1937" s="161"/>
      <c r="AC1937" s="161"/>
      <c r="AD1937" s="161"/>
    </row>
    <row r="1938" spans="1:30" s="157" customFormat="1" ht="24.95" customHeight="1">
      <c r="A1938" s="257"/>
      <c r="B1938" s="258"/>
      <c r="C1938" s="161"/>
      <c r="D1938" s="155"/>
      <c r="E1938" s="258"/>
      <c r="F1938" s="161"/>
      <c r="G1938" s="161"/>
      <c r="Q1938" s="159"/>
      <c r="R1938" s="160"/>
      <c r="S1938" s="160"/>
      <c r="T1938" s="160"/>
      <c r="U1938" s="161"/>
      <c r="V1938" s="161"/>
      <c r="W1938" s="161"/>
      <c r="X1938" s="161"/>
      <c r="Y1938" s="161"/>
      <c r="Z1938" s="161"/>
      <c r="AA1938" s="161"/>
      <c r="AB1938" s="161"/>
      <c r="AC1938" s="161"/>
      <c r="AD1938" s="161"/>
    </row>
    <row r="1939" spans="1:30" s="157" customFormat="1" ht="24.95" customHeight="1">
      <c r="A1939" s="257"/>
      <c r="B1939" s="258"/>
      <c r="C1939" s="161"/>
      <c r="D1939" s="155"/>
      <c r="E1939" s="258"/>
      <c r="F1939" s="161"/>
      <c r="G1939" s="161"/>
      <c r="Q1939" s="159"/>
      <c r="R1939" s="160"/>
      <c r="S1939" s="160"/>
      <c r="T1939" s="160"/>
      <c r="U1939" s="161"/>
      <c r="V1939" s="161"/>
      <c r="W1939" s="161"/>
      <c r="X1939" s="161"/>
      <c r="Y1939" s="161"/>
      <c r="Z1939" s="161"/>
      <c r="AA1939" s="161"/>
      <c r="AB1939" s="161"/>
      <c r="AC1939" s="161"/>
      <c r="AD1939" s="161"/>
    </row>
    <row r="1940" spans="1:30" s="157" customFormat="1" ht="24.95" customHeight="1">
      <c r="A1940" s="257"/>
      <c r="B1940" s="258"/>
      <c r="C1940" s="161"/>
      <c r="D1940" s="155"/>
      <c r="E1940" s="258"/>
      <c r="F1940" s="161"/>
      <c r="G1940" s="161"/>
      <c r="Q1940" s="159"/>
      <c r="R1940" s="160"/>
      <c r="S1940" s="160"/>
      <c r="T1940" s="160"/>
      <c r="U1940" s="161"/>
      <c r="V1940" s="161"/>
      <c r="W1940" s="161"/>
      <c r="X1940" s="161"/>
      <c r="Y1940" s="161"/>
      <c r="Z1940" s="161"/>
      <c r="AA1940" s="161"/>
      <c r="AB1940" s="161"/>
      <c r="AC1940" s="161"/>
      <c r="AD1940" s="161"/>
    </row>
    <row r="1941" spans="1:30" s="157" customFormat="1" ht="24.95" customHeight="1">
      <c r="A1941" s="257"/>
      <c r="B1941" s="258"/>
      <c r="C1941" s="161"/>
      <c r="D1941" s="155"/>
      <c r="E1941" s="258"/>
      <c r="F1941" s="161"/>
      <c r="G1941" s="161"/>
      <c r="Q1941" s="159"/>
      <c r="R1941" s="160"/>
      <c r="S1941" s="160"/>
      <c r="T1941" s="160"/>
      <c r="U1941" s="161"/>
      <c r="V1941" s="161"/>
      <c r="W1941" s="161"/>
      <c r="X1941" s="161"/>
      <c r="Y1941" s="161"/>
      <c r="Z1941" s="161"/>
      <c r="AA1941" s="161"/>
      <c r="AB1941" s="161"/>
      <c r="AC1941" s="161"/>
      <c r="AD1941" s="161"/>
    </row>
    <row r="1942" spans="1:30" s="157" customFormat="1" ht="24.95" customHeight="1">
      <c r="A1942" s="257"/>
      <c r="B1942" s="258"/>
      <c r="C1942" s="161"/>
      <c r="D1942" s="155"/>
      <c r="E1942" s="258"/>
      <c r="F1942" s="161"/>
      <c r="G1942" s="161"/>
      <c r="Q1942" s="159"/>
      <c r="R1942" s="160"/>
      <c r="S1942" s="160"/>
      <c r="T1942" s="160"/>
      <c r="U1942" s="161"/>
      <c r="V1942" s="161"/>
      <c r="W1942" s="161"/>
      <c r="X1942" s="161"/>
      <c r="Y1942" s="161"/>
      <c r="Z1942" s="161"/>
      <c r="AA1942" s="161"/>
      <c r="AB1942" s="161"/>
      <c r="AC1942" s="161"/>
      <c r="AD1942" s="161"/>
    </row>
    <row r="1943" spans="1:30" s="157" customFormat="1" ht="24.95" customHeight="1">
      <c r="A1943" s="257"/>
      <c r="B1943" s="258"/>
      <c r="C1943" s="161"/>
      <c r="D1943" s="155"/>
      <c r="E1943" s="258"/>
      <c r="F1943" s="161"/>
      <c r="G1943" s="161"/>
      <c r="Q1943" s="159"/>
      <c r="R1943" s="160"/>
      <c r="S1943" s="160"/>
      <c r="T1943" s="160"/>
      <c r="U1943" s="161"/>
      <c r="V1943" s="161"/>
      <c r="W1943" s="161"/>
      <c r="X1943" s="161"/>
      <c r="Y1943" s="161"/>
      <c r="Z1943" s="161"/>
      <c r="AA1943" s="161"/>
      <c r="AB1943" s="161"/>
      <c r="AC1943" s="161"/>
      <c r="AD1943" s="161"/>
    </row>
    <row r="1944" spans="1:30" s="157" customFormat="1" ht="24.95" customHeight="1">
      <c r="A1944" s="257"/>
      <c r="B1944" s="258"/>
      <c r="C1944" s="161"/>
      <c r="D1944" s="155"/>
      <c r="E1944" s="258"/>
      <c r="F1944" s="161"/>
      <c r="G1944" s="161"/>
      <c r="Q1944" s="159"/>
      <c r="R1944" s="160"/>
      <c r="S1944" s="160"/>
      <c r="T1944" s="160"/>
      <c r="U1944" s="161"/>
      <c r="V1944" s="161"/>
      <c r="W1944" s="161"/>
      <c r="X1944" s="161"/>
      <c r="Y1944" s="161"/>
      <c r="Z1944" s="161"/>
      <c r="AA1944" s="161"/>
      <c r="AB1944" s="161"/>
      <c r="AC1944" s="161"/>
      <c r="AD1944" s="161"/>
    </row>
    <row r="1945" spans="1:30" s="157" customFormat="1" ht="24.95" customHeight="1">
      <c r="A1945" s="257"/>
      <c r="B1945" s="258"/>
      <c r="C1945" s="161"/>
      <c r="D1945" s="155"/>
      <c r="E1945" s="258"/>
      <c r="F1945" s="161"/>
      <c r="G1945" s="161"/>
      <c r="Q1945" s="159"/>
      <c r="R1945" s="160"/>
      <c r="S1945" s="160"/>
      <c r="T1945" s="160"/>
      <c r="U1945" s="161"/>
      <c r="V1945" s="161"/>
      <c r="W1945" s="161"/>
      <c r="X1945" s="161"/>
      <c r="Y1945" s="161"/>
      <c r="Z1945" s="161"/>
      <c r="AA1945" s="161"/>
      <c r="AB1945" s="161"/>
      <c r="AC1945" s="161"/>
      <c r="AD1945" s="161"/>
    </row>
    <row r="1946" spans="1:30" s="157" customFormat="1" ht="24.95" customHeight="1">
      <c r="A1946" s="257"/>
      <c r="B1946" s="258"/>
      <c r="C1946" s="161"/>
      <c r="D1946" s="155"/>
      <c r="E1946" s="258"/>
      <c r="F1946" s="161"/>
      <c r="G1946" s="161"/>
      <c r="Q1946" s="159"/>
      <c r="R1946" s="160"/>
      <c r="S1946" s="160"/>
      <c r="T1946" s="160"/>
      <c r="U1946" s="161"/>
      <c r="V1946" s="161"/>
      <c r="W1946" s="161"/>
      <c r="X1946" s="161"/>
      <c r="Y1946" s="161"/>
      <c r="Z1946" s="161"/>
      <c r="AA1946" s="161"/>
      <c r="AB1946" s="161"/>
      <c r="AC1946" s="161"/>
      <c r="AD1946" s="161"/>
    </row>
    <row r="1947" spans="1:30" s="157" customFormat="1" ht="24.95" customHeight="1">
      <c r="A1947" s="257"/>
      <c r="B1947" s="258"/>
      <c r="C1947" s="161"/>
      <c r="D1947" s="155"/>
      <c r="E1947" s="258"/>
      <c r="F1947" s="161"/>
      <c r="G1947" s="161"/>
      <c r="Q1947" s="159"/>
      <c r="R1947" s="160"/>
      <c r="S1947" s="160"/>
      <c r="T1947" s="160"/>
      <c r="U1947" s="161"/>
      <c r="V1947" s="161"/>
      <c r="W1947" s="161"/>
      <c r="X1947" s="161"/>
      <c r="Y1947" s="161"/>
      <c r="Z1947" s="161"/>
      <c r="AA1947" s="161"/>
      <c r="AB1947" s="161"/>
      <c r="AC1947" s="161"/>
      <c r="AD1947" s="161"/>
    </row>
    <row r="1948" spans="1:30" s="157" customFormat="1" ht="24.95" customHeight="1">
      <c r="A1948" s="257"/>
      <c r="B1948" s="258"/>
      <c r="C1948" s="161"/>
      <c r="D1948" s="155"/>
      <c r="E1948" s="258"/>
      <c r="F1948" s="161"/>
      <c r="G1948" s="161"/>
      <c r="Q1948" s="159"/>
      <c r="R1948" s="160"/>
      <c r="S1948" s="160"/>
      <c r="T1948" s="160"/>
      <c r="U1948" s="161"/>
      <c r="V1948" s="161"/>
      <c r="W1948" s="161"/>
      <c r="X1948" s="161"/>
      <c r="Y1948" s="161"/>
      <c r="Z1948" s="161"/>
      <c r="AA1948" s="161"/>
      <c r="AB1948" s="161"/>
      <c r="AC1948" s="161"/>
      <c r="AD1948" s="161"/>
    </row>
    <row r="1949" spans="1:30" s="157" customFormat="1" ht="24.95" customHeight="1">
      <c r="A1949" s="257"/>
      <c r="B1949" s="258"/>
      <c r="C1949" s="161"/>
      <c r="D1949" s="155"/>
      <c r="E1949" s="258"/>
      <c r="F1949" s="161"/>
      <c r="G1949" s="161"/>
      <c r="Q1949" s="159"/>
      <c r="R1949" s="160"/>
      <c r="S1949" s="160"/>
      <c r="T1949" s="160"/>
      <c r="U1949" s="161"/>
      <c r="V1949" s="161"/>
      <c r="W1949" s="161"/>
      <c r="X1949" s="161"/>
      <c r="Y1949" s="161"/>
      <c r="Z1949" s="161"/>
      <c r="AA1949" s="161"/>
      <c r="AB1949" s="161"/>
      <c r="AC1949" s="161"/>
      <c r="AD1949" s="161"/>
    </row>
    <row r="1950" spans="1:30" s="157" customFormat="1" ht="24.95" customHeight="1">
      <c r="A1950" s="257"/>
      <c r="B1950" s="258"/>
      <c r="C1950" s="161"/>
      <c r="D1950" s="155"/>
      <c r="E1950" s="258"/>
      <c r="F1950" s="161"/>
      <c r="G1950" s="161"/>
      <c r="Q1950" s="159"/>
      <c r="R1950" s="160"/>
      <c r="S1950" s="160"/>
      <c r="T1950" s="160"/>
      <c r="U1950" s="161"/>
      <c r="V1950" s="161"/>
      <c r="W1950" s="161"/>
      <c r="X1950" s="161"/>
      <c r="Y1950" s="161"/>
      <c r="Z1950" s="161"/>
      <c r="AA1950" s="161"/>
      <c r="AB1950" s="161"/>
      <c r="AC1950" s="161"/>
      <c r="AD1950" s="161"/>
    </row>
    <row r="1951" spans="1:30" s="157" customFormat="1" ht="24.95" customHeight="1">
      <c r="A1951" s="257"/>
      <c r="B1951" s="258"/>
      <c r="C1951" s="161"/>
      <c r="D1951" s="155"/>
      <c r="E1951" s="258"/>
      <c r="F1951" s="161"/>
      <c r="G1951" s="161"/>
      <c r="Q1951" s="159"/>
      <c r="R1951" s="160"/>
      <c r="S1951" s="160"/>
      <c r="T1951" s="160"/>
      <c r="U1951" s="161"/>
      <c r="V1951" s="161"/>
      <c r="W1951" s="161"/>
      <c r="X1951" s="161"/>
      <c r="Y1951" s="161"/>
      <c r="Z1951" s="161"/>
      <c r="AA1951" s="161"/>
      <c r="AB1951" s="161"/>
      <c r="AC1951" s="161"/>
      <c r="AD1951" s="161"/>
    </row>
    <row r="1952" spans="1:30" s="157" customFormat="1" ht="24.95" customHeight="1">
      <c r="A1952" s="257"/>
      <c r="B1952" s="258"/>
      <c r="C1952" s="161"/>
      <c r="D1952" s="155"/>
      <c r="E1952" s="258"/>
      <c r="F1952" s="161"/>
      <c r="G1952" s="161"/>
      <c r="Q1952" s="159"/>
      <c r="R1952" s="160"/>
      <c r="S1952" s="160"/>
      <c r="T1952" s="160"/>
      <c r="U1952" s="161"/>
      <c r="V1952" s="161"/>
      <c r="W1952" s="161"/>
      <c r="X1952" s="161"/>
      <c r="Y1952" s="161"/>
      <c r="Z1952" s="161"/>
      <c r="AA1952" s="161"/>
      <c r="AB1952" s="161"/>
      <c r="AC1952" s="161"/>
      <c r="AD1952" s="161"/>
    </row>
    <row r="1953" spans="1:30" s="157" customFormat="1" ht="24.95" customHeight="1">
      <c r="A1953" s="257"/>
      <c r="B1953" s="258"/>
      <c r="C1953" s="161"/>
      <c r="D1953" s="155"/>
      <c r="E1953" s="258"/>
      <c r="F1953" s="161"/>
      <c r="G1953" s="161"/>
      <c r="Q1953" s="159"/>
      <c r="R1953" s="160"/>
      <c r="S1953" s="160"/>
      <c r="T1953" s="160"/>
      <c r="U1953" s="161"/>
      <c r="V1953" s="161"/>
      <c r="W1953" s="161"/>
      <c r="X1953" s="161"/>
      <c r="Y1953" s="161"/>
      <c r="Z1953" s="161"/>
      <c r="AA1953" s="161"/>
      <c r="AB1953" s="161"/>
      <c r="AC1953" s="161"/>
      <c r="AD1953" s="161"/>
    </row>
    <row r="1954" spans="1:30" s="157" customFormat="1" ht="24.95" customHeight="1">
      <c r="A1954" s="257"/>
      <c r="B1954" s="258"/>
      <c r="C1954" s="161"/>
      <c r="D1954" s="155"/>
      <c r="E1954" s="258"/>
      <c r="F1954" s="161"/>
      <c r="G1954" s="161"/>
      <c r="Q1954" s="159"/>
      <c r="R1954" s="160"/>
      <c r="S1954" s="160"/>
      <c r="T1954" s="160"/>
      <c r="U1954" s="161"/>
      <c r="V1954" s="161"/>
      <c r="W1954" s="161"/>
      <c r="X1954" s="161"/>
      <c r="Y1954" s="161"/>
      <c r="Z1954" s="161"/>
      <c r="AA1954" s="161"/>
      <c r="AB1954" s="161"/>
      <c r="AC1954" s="161"/>
      <c r="AD1954" s="161"/>
    </row>
    <row r="1955" spans="1:30" s="157" customFormat="1" ht="24.95" customHeight="1">
      <c r="A1955" s="257"/>
      <c r="B1955" s="258"/>
      <c r="C1955" s="161"/>
      <c r="D1955" s="155"/>
      <c r="E1955" s="258"/>
      <c r="F1955" s="161"/>
      <c r="G1955" s="161"/>
      <c r="Q1955" s="159"/>
      <c r="R1955" s="160"/>
      <c r="S1955" s="160"/>
      <c r="T1955" s="160"/>
      <c r="U1955" s="161"/>
      <c r="V1955" s="161"/>
      <c r="W1955" s="161"/>
      <c r="X1955" s="161"/>
      <c r="Y1955" s="161"/>
      <c r="Z1955" s="161"/>
      <c r="AA1955" s="161"/>
      <c r="AB1955" s="161"/>
      <c r="AC1955" s="161"/>
      <c r="AD1955" s="161"/>
    </row>
    <row r="1956" spans="1:30" s="157" customFormat="1" ht="24.95" customHeight="1">
      <c r="A1956" s="257"/>
      <c r="B1956" s="258"/>
      <c r="C1956" s="161"/>
      <c r="D1956" s="155"/>
      <c r="E1956" s="258"/>
      <c r="F1956" s="161"/>
      <c r="G1956" s="161"/>
      <c r="Q1956" s="159"/>
      <c r="R1956" s="160"/>
      <c r="S1956" s="160"/>
      <c r="T1956" s="160"/>
      <c r="U1956" s="161"/>
      <c r="V1956" s="161"/>
      <c r="W1956" s="161"/>
      <c r="X1956" s="161"/>
      <c r="Y1956" s="161"/>
      <c r="Z1956" s="161"/>
      <c r="AA1956" s="161"/>
      <c r="AB1956" s="161"/>
      <c r="AC1956" s="161"/>
      <c r="AD1956" s="161"/>
    </row>
    <row r="1957" spans="1:30" s="157" customFormat="1" ht="24.95" customHeight="1">
      <c r="A1957" s="257"/>
      <c r="B1957" s="258"/>
      <c r="C1957" s="161"/>
      <c r="D1957" s="155"/>
      <c r="E1957" s="258"/>
      <c r="F1957" s="161"/>
      <c r="G1957" s="161"/>
      <c r="Q1957" s="159"/>
      <c r="R1957" s="160"/>
      <c r="S1957" s="160"/>
      <c r="T1957" s="160"/>
      <c r="U1957" s="161"/>
      <c r="V1957" s="161"/>
      <c r="W1957" s="161"/>
      <c r="X1957" s="161"/>
      <c r="Y1957" s="161"/>
      <c r="Z1957" s="161"/>
      <c r="AA1957" s="161"/>
      <c r="AB1957" s="161"/>
      <c r="AC1957" s="161"/>
      <c r="AD1957" s="161"/>
    </row>
    <row r="1958" spans="1:30" s="157" customFormat="1" ht="24.95" customHeight="1">
      <c r="A1958" s="257"/>
      <c r="B1958" s="258"/>
      <c r="C1958" s="161"/>
      <c r="D1958" s="155"/>
      <c r="E1958" s="258"/>
      <c r="F1958" s="161"/>
      <c r="G1958" s="161"/>
      <c r="Q1958" s="159"/>
      <c r="R1958" s="160"/>
      <c r="S1958" s="160"/>
      <c r="T1958" s="160"/>
      <c r="U1958" s="161"/>
      <c r="V1958" s="161"/>
      <c r="W1958" s="161"/>
      <c r="X1958" s="161"/>
      <c r="Y1958" s="161"/>
      <c r="Z1958" s="161"/>
      <c r="AA1958" s="161"/>
      <c r="AB1958" s="161"/>
      <c r="AC1958" s="161"/>
      <c r="AD1958" s="161"/>
    </row>
    <row r="1959" spans="1:30" s="157" customFormat="1" ht="24.95" customHeight="1">
      <c r="A1959" s="257"/>
      <c r="B1959" s="258"/>
      <c r="C1959" s="161"/>
      <c r="D1959" s="155"/>
      <c r="E1959" s="258"/>
      <c r="F1959" s="161"/>
      <c r="G1959" s="161"/>
      <c r="Q1959" s="159"/>
      <c r="R1959" s="160"/>
      <c r="S1959" s="160"/>
      <c r="T1959" s="160"/>
      <c r="U1959" s="161"/>
      <c r="V1959" s="161"/>
      <c r="W1959" s="161"/>
      <c r="X1959" s="161"/>
      <c r="Y1959" s="161"/>
      <c r="Z1959" s="161"/>
      <c r="AA1959" s="161"/>
      <c r="AB1959" s="161"/>
      <c r="AC1959" s="161"/>
      <c r="AD1959" s="161"/>
    </row>
    <row r="1960" spans="1:30" s="157" customFormat="1" ht="24.95" customHeight="1">
      <c r="A1960" s="257"/>
      <c r="B1960" s="258"/>
      <c r="C1960" s="161"/>
      <c r="D1960" s="155"/>
      <c r="E1960" s="258"/>
      <c r="F1960" s="161"/>
      <c r="G1960" s="161"/>
      <c r="Q1960" s="159"/>
      <c r="R1960" s="160"/>
      <c r="S1960" s="160"/>
      <c r="T1960" s="160"/>
      <c r="U1960" s="161"/>
      <c r="V1960" s="161"/>
      <c r="W1960" s="161"/>
      <c r="X1960" s="161"/>
      <c r="Y1960" s="161"/>
      <c r="Z1960" s="161"/>
      <c r="AA1960" s="161"/>
      <c r="AB1960" s="161"/>
      <c r="AC1960" s="161"/>
      <c r="AD1960" s="161"/>
    </row>
    <row r="1961" spans="1:30" s="157" customFormat="1" ht="24.95" customHeight="1">
      <c r="A1961" s="257"/>
      <c r="B1961" s="258"/>
      <c r="C1961" s="161"/>
      <c r="D1961" s="155"/>
      <c r="E1961" s="258"/>
      <c r="F1961" s="161"/>
      <c r="G1961" s="161"/>
      <c r="Q1961" s="159"/>
      <c r="R1961" s="160"/>
      <c r="S1961" s="160"/>
      <c r="T1961" s="160"/>
      <c r="U1961" s="161"/>
      <c r="V1961" s="161"/>
      <c r="W1961" s="161"/>
      <c r="X1961" s="161"/>
      <c r="Y1961" s="161"/>
      <c r="Z1961" s="161"/>
      <c r="AA1961" s="161"/>
      <c r="AB1961" s="161"/>
      <c r="AC1961" s="161"/>
      <c r="AD1961" s="161"/>
    </row>
    <row r="1962" spans="1:30" s="157" customFormat="1" ht="24.95" customHeight="1">
      <c r="A1962" s="257"/>
      <c r="B1962" s="258"/>
      <c r="C1962" s="161"/>
      <c r="D1962" s="155"/>
      <c r="E1962" s="258"/>
      <c r="F1962" s="161"/>
      <c r="G1962" s="161"/>
      <c r="Q1962" s="159"/>
      <c r="R1962" s="160"/>
      <c r="S1962" s="160"/>
      <c r="T1962" s="160"/>
      <c r="U1962" s="161"/>
      <c r="V1962" s="161"/>
      <c r="W1962" s="161"/>
      <c r="X1962" s="161"/>
      <c r="Y1962" s="161"/>
      <c r="Z1962" s="161"/>
      <c r="AA1962" s="161"/>
      <c r="AB1962" s="161"/>
      <c r="AC1962" s="161"/>
      <c r="AD1962" s="161"/>
    </row>
    <row r="1963" spans="1:30" s="157" customFormat="1" ht="24.95" customHeight="1">
      <c r="A1963" s="257"/>
      <c r="B1963" s="258"/>
      <c r="C1963" s="161"/>
      <c r="D1963" s="155"/>
      <c r="E1963" s="258"/>
      <c r="F1963" s="161"/>
      <c r="G1963" s="161"/>
      <c r="Q1963" s="159"/>
      <c r="R1963" s="160"/>
      <c r="S1963" s="160"/>
      <c r="T1963" s="160"/>
      <c r="U1963" s="161"/>
      <c r="V1963" s="161"/>
      <c r="W1963" s="161"/>
      <c r="X1963" s="161"/>
      <c r="Y1963" s="161"/>
      <c r="Z1963" s="161"/>
      <c r="AA1963" s="161"/>
      <c r="AB1963" s="161"/>
      <c r="AC1963" s="161"/>
      <c r="AD1963" s="161"/>
    </row>
    <row r="1964" spans="1:30" s="157" customFormat="1" ht="24.95" customHeight="1">
      <c r="A1964" s="257"/>
      <c r="B1964" s="258"/>
      <c r="C1964" s="161"/>
      <c r="D1964" s="155"/>
      <c r="E1964" s="258"/>
      <c r="F1964" s="161"/>
      <c r="G1964" s="161"/>
      <c r="Q1964" s="159"/>
      <c r="R1964" s="160"/>
      <c r="S1964" s="160"/>
      <c r="T1964" s="160"/>
      <c r="U1964" s="161"/>
      <c r="V1964" s="161"/>
      <c r="W1964" s="161"/>
      <c r="X1964" s="161"/>
      <c r="Y1964" s="161"/>
      <c r="Z1964" s="161"/>
      <c r="AA1964" s="161"/>
      <c r="AB1964" s="161"/>
      <c r="AC1964" s="161"/>
      <c r="AD1964" s="161"/>
    </row>
    <row r="1965" spans="1:30" s="157" customFormat="1" ht="24.95" customHeight="1">
      <c r="A1965" s="257"/>
      <c r="B1965" s="258"/>
      <c r="C1965" s="161"/>
      <c r="D1965" s="155"/>
      <c r="E1965" s="258"/>
      <c r="F1965" s="161"/>
      <c r="G1965" s="161"/>
      <c r="Q1965" s="159"/>
      <c r="R1965" s="160"/>
      <c r="S1965" s="160"/>
      <c r="T1965" s="160"/>
      <c r="U1965" s="161"/>
      <c r="V1965" s="161"/>
      <c r="W1965" s="161"/>
      <c r="X1965" s="161"/>
      <c r="Y1965" s="161"/>
      <c r="Z1965" s="161"/>
      <c r="AA1965" s="161"/>
      <c r="AB1965" s="161"/>
      <c r="AC1965" s="161"/>
      <c r="AD1965" s="161"/>
    </row>
    <row r="1966" spans="1:30" s="157" customFormat="1" ht="24.95" customHeight="1">
      <c r="A1966" s="257"/>
      <c r="B1966" s="258"/>
      <c r="C1966" s="161"/>
      <c r="D1966" s="155"/>
      <c r="E1966" s="258"/>
      <c r="F1966" s="161"/>
      <c r="G1966" s="161"/>
      <c r="Q1966" s="159"/>
      <c r="R1966" s="160"/>
      <c r="S1966" s="160"/>
      <c r="T1966" s="160"/>
      <c r="U1966" s="161"/>
      <c r="V1966" s="161"/>
      <c r="W1966" s="161"/>
      <c r="X1966" s="161"/>
      <c r="Y1966" s="161"/>
      <c r="Z1966" s="161"/>
      <c r="AA1966" s="161"/>
      <c r="AB1966" s="161"/>
      <c r="AC1966" s="161"/>
      <c r="AD1966" s="161"/>
    </row>
    <row r="1967" spans="1:30" s="157" customFormat="1" ht="24.95" customHeight="1">
      <c r="A1967" s="257"/>
      <c r="B1967" s="258"/>
      <c r="C1967" s="161"/>
      <c r="D1967" s="155"/>
      <c r="E1967" s="258"/>
      <c r="F1967" s="161"/>
      <c r="G1967" s="161"/>
      <c r="Q1967" s="159"/>
      <c r="R1967" s="160"/>
      <c r="S1967" s="160"/>
      <c r="T1967" s="160"/>
      <c r="U1967" s="161"/>
      <c r="V1967" s="161"/>
      <c r="W1967" s="161"/>
      <c r="X1967" s="161"/>
      <c r="Y1967" s="161"/>
      <c r="Z1967" s="161"/>
      <c r="AA1967" s="161"/>
      <c r="AB1967" s="161"/>
      <c r="AC1967" s="161"/>
      <c r="AD1967" s="161"/>
    </row>
    <row r="1968" spans="1:30" s="157" customFormat="1" ht="24.95" customHeight="1">
      <c r="A1968" s="257"/>
      <c r="B1968" s="258"/>
      <c r="C1968" s="161"/>
      <c r="D1968" s="155"/>
      <c r="E1968" s="258"/>
      <c r="F1968" s="161"/>
      <c r="G1968" s="161"/>
      <c r="Q1968" s="159"/>
      <c r="R1968" s="160"/>
      <c r="S1968" s="160"/>
      <c r="T1968" s="160"/>
      <c r="U1968" s="161"/>
      <c r="V1968" s="161"/>
      <c r="W1968" s="161"/>
      <c r="X1968" s="161"/>
      <c r="Y1968" s="161"/>
      <c r="Z1968" s="161"/>
      <c r="AA1968" s="161"/>
      <c r="AB1968" s="161"/>
      <c r="AC1968" s="161"/>
      <c r="AD1968" s="161"/>
    </row>
    <row r="1969" spans="1:30" s="157" customFormat="1" ht="24.95" customHeight="1">
      <c r="A1969" s="257"/>
      <c r="B1969" s="258"/>
      <c r="C1969" s="161"/>
      <c r="D1969" s="155"/>
      <c r="E1969" s="258"/>
      <c r="F1969" s="161"/>
      <c r="G1969" s="161"/>
      <c r="Q1969" s="159"/>
      <c r="R1969" s="160"/>
      <c r="S1969" s="160"/>
      <c r="T1969" s="160"/>
      <c r="U1969" s="161"/>
      <c r="V1969" s="161"/>
      <c r="W1969" s="161"/>
      <c r="X1969" s="161"/>
      <c r="Y1969" s="161"/>
      <c r="Z1969" s="161"/>
      <c r="AA1969" s="161"/>
      <c r="AB1969" s="161"/>
      <c r="AC1969" s="161"/>
      <c r="AD1969" s="161"/>
    </row>
    <row r="1970" spans="1:30" s="157" customFormat="1" ht="24.95" customHeight="1">
      <c r="A1970" s="257"/>
      <c r="B1970" s="258"/>
      <c r="C1970" s="161"/>
      <c r="D1970" s="155"/>
      <c r="E1970" s="258"/>
      <c r="F1970" s="161"/>
      <c r="G1970" s="161"/>
      <c r="Q1970" s="159"/>
      <c r="R1970" s="160"/>
      <c r="S1970" s="160"/>
      <c r="T1970" s="160"/>
      <c r="U1970" s="161"/>
      <c r="V1970" s="161"/>
      <c r="W1970" s="161"/>
      <c r="X1970" s="161"/>
      <c r="Y1970" s="161"/>
      <c r="Z1970" s="161"/>
      <c r="AA1970" s="161"/>
      <c r="AB1970" s="161"/>
      <c r="AC1970" s="161"/>
      <c r="AD1970" s="161"/>
    </row>
    <row r="1971" spans="1:30" s="157" customFormat="1" ht="24.95" customHeight="1">
      <c r="A1971" s="257"/>
      <c r="B1971" s="258"/>
      <c r="C1971" s="161"/>
      <c r="D1971" s="155"/>
      <c r="E1971" s="258"/>
      <c r="F1971" s="161"/>
      <c r="G1971" s="161"/>
      <c r="Q1971" s="159"/>
      <c r="R1971" s="160"/>
      <c r="S1971" s="160"/>
      <c r="T1971" s="160"/>
      <c r="U1971" s="161"/>
      <c r="V1971" s="161"/>
      <c r="W1971" s="161"/>
      <c r="X1971" s="161"/>
      <c r="Y1971" s="161"/>
      <c r="Z1971" s="161"/>
      <c r="AA1971" s="161"/>
      <c r="AB1971" s="161"/>
      <c r="AC1971" s="161"/>
      <c r="AD1971" s="161"/>
    </row>
    <row r="1972" spans="1:30" s="157" customFormat="1" ht="24.95" customHeight="1">
      <c r="A1972" s="257"/>
      <c r="B1972" s="258"/>
      <c r="C1972" s="161"/>
      <c r="D1972" s="155"/>
      <c r="E1972" s="258"/>
      <c r="F1972" s="161"/>
      <c r="G1972" s="161"/>
      <c r="Q1972" s="159"/>
      <c r="R1972" s="160"/>
      <c r="S1972" s="160"/>
      <c r="T1972" s="160"/>
      <c r="U1972" s="161"/>
      <c r="V1972" s="161"/>
      <c r="W1972" s="161"/>
      <c r="X1972" s="161"/>
      <c r="Y1972" s="161"/>
      <c r="Z1972" s="161"/>
      <c r="AA1972" s="161"/>
      <c r="AB1972" s="161"/>
      <c r="AC1972" s="161"/>
      <c r="AD1972" s="161"/>
    </row>
    <row r="1973" spans="1:30" s="157" customFormat="1" ht="24.95" customHeight="1">
      <c r="A1973" s="257"/>
      <c r="B1973" s="258"/>
      <c r="C1973" s="161"/>
      <c r="D1973" s="155"/>
      <c r="E1973" s="258"/>
      <c r="F1973" s="161"/>
      <c r="G1973" s="161"/>
      <c r="Q1973" s="159"/>
      <c r="R1973" s="160"/>
      <c r="S1973" s="160"/>
      <c r="T1973" s="160"/>
      <c r="U1973" s="161"/>
      <c r="V1973" s="161"/>
      <c r="W1973" s="161"/>
      <c r="X1973" s="161"/>
      <c r="Y1973" s="161"/>
      <c r="Z1973" s="161"/>
      <c r="AA1973" s="161"/>
      <c r="AB1973" s="161"/>
      <c r="AC1973" s="161"/>
      <c r="AD1973" s="161"/>
    </row>
    <row r="1974" spans="1:30" s="157" customFormat="1" ht="24.95" customHeight="1">
      <c r="A1974" s="257"/>
      <c r="B1974" s="258"/>
      <c r="C1974" s="161"/>
      <c r="D1974" s="155"/>
      <c r="E1974" s="258"/>
      <c r="F1974" s="161"/>
      <c r="G1974" s="161"/>
      <c r="Q1974" s="159"/>
      <c r="R1974" s="160"/>
      <c r="S1974" s="160"/>
      <c r="T1974" s="160"/>
      <c r="U1974" s="161"/>
      <c r="V1974" s="161"/>
      <c r="W1974" s="161"/>
      <c r="X1974" s="161"/>
      <c r="Y1974" s="161"/>
      <c r="Z1974" s="161"/>
      <c r="AA1974" s="161"/>
      <c r="AB1974" s="161"/>
      <c r="AC1974" s="161"/>
      <c r="AD1974" s="161"/>
    </row>
    <row r="1975" spans="1:30" s="157" customFormat="1" ht="24.95" customHeight="1">
      <c r="A1975" s="257"/>
      <c r="B1975" s="258"/>
      <c r="C1975" s="161"/>
      <c r="D1975" s="155"/>
      <c r="E1975" s="258"/>
      <c r="F1975" s="161"/>
      <c r="G1975" s="161"/>
      <c r="Q1975" s="159"/>
      <c r="R1975" s="160"/>
      <c r="S1975" s="160"/>
      <c r="T1975" s="160"/>
      <c r="U1975" s="161"/>
      <c r="V1975" s="161"/>
      <c r="W1975" s="161"/>
      <c r="X1975" s="161"/>
      <c r="Y1975" s="161"/>
      <c r="Z1975" s="161"/>
      <c r="AA1975" s="161"/>
      <c r="AB1975" s="161"/>
      <c r="AC1975" s="161"/>
      <c r="AD1975" s="161"/>
    </row>
    <row r="1976" spans="1:30" s="157" customFormat="1" ht="24.95" customHeight="1">
      <c r="A1976" s="257"/>
      <c r="B1976" s="258"/>
      <c r="C1976" s="161"/>
      <c r="D1976" s="155"/>
      <c r="E1976" s="258"/>
      <c r="F1976" s="161"/>
      <c r="G1976" s="161"/>
      <c r="Q1976" s="159"/>
      <c r="R1976" s="160"/>
      <c r="S1976" s="160"/>
      <c r="T1976" s="160"/>
      <c r="U1976" s="161"/>
      <c r="V1976" s="161"/>
      <c r="W1976" s="161"/>
      <c r="X1976" s="161"/>
      <c r="Y1976" s="161"/>
      <c r="Z1976" s="161"/>
      <c r="AA1976" s="161"/>
      <c r="AB1976" s="161"/>
      <c r="AC1976" s="161"/>
      <c r="AD1976" s="161"/>
    </row>
    <row r="1977" spans="1:30" s="157" customFormat="1" ht="24.95" customHeight="1">
      <c r="A1977" s="257"/>
      <c r="B1977" s="258"/>
      <c r="C1977" s="161"/>
      <c r="D1977" s="155"/>
      <c r="E1977" s="258"/>
      <c r="F1977" s="161"/>
      <c r="G1977" s="161"/>
      <c r="Q1977" s="159"/>
      <c r="R1977" s="160"/>
      <c r="S1977" s="160"/>
      <c r="T1977" s="160"/>
      <c r="U1977" s="161"/>
      <c r="V1977" s="161"/>
      <c r="W1977" s="161"/>
      <c r="X1977" s="161"/>
      <c r="Y1977" s="161"/>
      <c r="Z1977" s="161"/>
      <c r="AA1977" s="161"/>
      <c r="AB1977" s="161"/>
      <c r="AC1977" s="161"/>
      <c r="AD1977" s="161"/>
    </row>
    <row r="1978" spans="1:30" s="157" customFormat="1" ht="24.95" customHeight="1">
      <c r="A1978" s="257"/>
      <c r="B1978" s="258"/>
      <c r="C1978" s="161"/>
      <c r="D1978" s="155"/>
      <c r="E1978" s="258"/>
      <c r="F1978" s="161"/>
      <c r="G1978" s="161"/>
      <c r="Q1978" s="159"/>
      <c r="R1978" s="160"/>
      <c r="S1978" s="160"/>
      <c r="T1978" s="160"/>
      <c r="U1978" s="161"/>
      <c r="V1978" s="161"/>
      <c r="W1978" s="161"/>
      <c r="X1978" s="161"/>
      <c r="Y1978" s="161"/>
      <c r="Z1978" s="161"/>
      <c r="AA1978" s="161"/>
      <c r="AB1978" s="161"/>
      <c r="AC1978" s="161"/>
      <c r="AD1978" s="161"/>
    </row>
    <row r="1979" spans="1:30" s="157" customFormat="1" ht="24.95" customHeight="1">
      <c r="A1979" s="257"/>
      <c r="B1979" s="258"/>
      <c r="C1979" s="161"/>
      <c r="D1979" s="155"/>
      <c r="E1979" s="258"/>
      <c r="F1979" s="161"/>
      <c r="G1979" s="161"/>
      <c r="Q1979" s="159"/>
      <c r="R1979" s="160"/>
      <c r="S1979" s="160"/>
      <c r="T1979" s="160"/>
      <c r="U1979" s="161"/>
      <c r="V1979" s="161"/>
      <c r="W1979" s="161"/>
      <c r="X1979" s="161"/>
      <c r="Y1979" s="161"/>
      <c r="Z1979" s="161"/>
      <c r="AA1979" s="161"/>
      <c r="AB1979" s="161"/>
      <c r="AC1979" s="161"/>
      <c r="AD1979" s="161"/>
    </row>
    <row r="1980" spans="1:30" s="157" customFormat="1" ht="24.95" customHeight="1">
      <c r="A1980" s="257"/>
      <c r="B1980" s="258"/>
      <c r="C1980" s="161"/>
      <c r="D1980" s="155"/>
      <c r="E1980" s="258"/>
      <c r="F1980" s="161"/>
      <c r="G1980" s="161"/>
      <c r="Q1980" s="159"/>
      <c r="R1980" s="160"/>
      <c r="S1980" s="160"/>
      <c r="T1980" s="160"/>
      <c r="U1980" s="161"/>
      <c r="V1980" s="161"/>
      <c r="W1980" s="161"/>
      <c r="X1980" s="161"/>
      <c r="Y1980" s="161"/>
      <c r="Z1980" s="161"/>
      <c r="AA1980" s="161"/>
      <c r="AB1980" s="161"/>
      <c r="AC1980" s="161"/>
      <c r="AD1980" s="161"/>
    </row>
    <row r="1981" spans="1:30" s="157" customFormat="1" ht="24.95" customHeight="1">
      <c r="A1981" s="257"/>
      <c r="B1981" s="258"/>
      <c r="C1981" s="161"/>
      <c r="D1981" s="155"/>
      <c r="E1981" s="258"/>
      <c r="F1981" s="161"/>
      <c r="G1981" s="161"/>
      <c r="Q1981" s="159"/>
      <c r="R1981" s="160"/>
      <c r="S1981" s="160"/>
      <c r="T1981" s="160"/>
      <c r="U1981" s="161"/>
      <c r="V1981" s="161"/>
      <c r="W1981" s="161"/>
      <c r="X1981" s="161"/>
      <c r="Y1981" s="161"/>
      <c r="Z1981" s="161"/>
      <c r="AA1981" s="161"/>
      <c r="AB1981" s="161"/>
      <c r="AC1981" s="161"/>
      <c r="AD1981" s="161"/>
    </row>
    <row r="1982" spans="1:30" s="157" customFormat="1" ht="24.95" customHeight="1">
      <c r="A1982" s="257"/>
      <c r="B1982" s="258"/>
      <c r="C1982" s="161"/>
      <c r="D1982" s="155"/>
      <c r="E1982" s="258"/>
      <c r="F1982" s="161"/>
      <c r="G1982" s="161"/>
      <c r="Q1982" s="159"/>
      <c r="R1982" s="160"/>
      <c r="S1982" s="160"/>
      <c r="T1982" s="160"/>
      <c r="U1982" s="161"/>
      <c r="V1982" s="161"/>
      <c r="W1982" s="161"/>
      <c r="X1982" s="161"/>
      <c r="Y1982" s="161"/>
      <c r="Z1982" s="161"/>
      <c r="AA1982" s="161"/>
      <c r="AB1982" s="161"/>
      <c r="AC1982" s="161"/>
      <c r="AD1982" s="161"/>
    </row>
    <row r="1983" spans="1:30" s="157" customFormat="1" ht="24.95" customHeight="1">
      <c r="A1983" s="257"/>
      <c r="B1983" s="258"/>
      <c r="C1983" s="161"/>
      <c r="D1983" s="155"/>
      <c r="E1983" s="258"/>
      <c r="F1983" s="161"/>
      <c r="G1983" s="161"/>
      <c r="Q1983" s="159"/>
      <c r="R1983" s="160"/>
      <c r="S1983" s="160"/>
      <c r="T1983" s="160"/>
      <c r="U1983" s="161"/>
      <c r="V1983" s="161"/>
      <c r="W1983" s="161"/>
      <c r="X1983" s="161"/>
      <c r="Y1983" s="161"/>
      <c r="Z1983" s="161"/>
      <c r="AA1983" s="161"/>
      <c r="AB1983" s="161"/>
      <c r="AC1983" s="161"/>
      <c r="AD1983" s="161"/>
    </row>
    <row r="1984" spans="1:30" s="157" customFormat="1" ht="24.95" customHeight="1">
      <c r="A1984" s="257"/>
      <c r="B1984" s="258"/>
      <c r="C1984" s="161"/>
      <c r="D1984" s="155"/>
      <c r="E1984" s="258"/>
      <c r="F1984" s="161"/>
      <c r="G1984" s="161"/>
      <c r="Q1984" s="159"/>
      <c r="R1984" s="160"/>
      <c r="S1984" s="160"/>
      <c r="T1984" s="160"/>
      <c r="U1984" s="161"/>
      <c r="V1984" s="161"/>
      <c r="W1984" s="161"/>
      <c r="X1984" s="161"/>
      <c r="Y1984" s="161"/>
      <c r="Z1984" s="161"/>
      <c r="AA1984" s="161"/>
      <c r="AB1984" s="161"/>
      <c r="AC1984" s="161"/>
      <c r="AD1984" s="161"/>
    </row>
    <row r="1985" spans="1:30" s="157" customFormat="1" ht="24.95" customHeight="1">
      <c r="A1985" s="257"/>
      <c r="B1985" s="258"/>
      <c r="C1985" s="161"/>
      <c r="D1985" s="155"/>
      <c r="E1985" s="258"/>
      <c r="F1985" s="161"/>
      <c r="G1985" s="161"/>
      <c r="Q1985" s="159"/>
      <c r="R1985" s="160"/>
      <c r="S1985" s="160"/>
      <c r="T1985" s="160"/>
      <c r="U1985" s="161"/>
      <c r="V1985" s="161"/>
      <c r="W1985" s="161"/>
      <c r="X1985" s="161"/>
      <c r="Y1985" s="161"/>
      <c r="Z1985" s="161"/>
      <c r="AA1985" s="161"/>
      <c r="AB1985" s="161"/>
      <c r="AC1985" s="161"/>
      <c r="AD1985" s="161"/>
    </row>
    <row r="1986" spans="1:30" s="157" customFormat="1" ht="24.95" customHeight="1">
      <c r="A1986" s="257"/>
      <c r="B1986" s="258"/>
      <c r="C1986" s="161"/>
      <c r="D1986" s="155"/>
      <c r="E1986" s="258"/>
      <c r="F1986" s="161"/>
      <c r="G1986" s="161"/>
      <c r="Q1986" s="159"/>
      <c r="R1986" s="160"/>
      <c r="S1986" s="160"/>
      <c r="T1986" s="160"/>
      <c r="U1986" s="161"/>
      <c r="V1986" s="161"/>
      <c r="W1986" s="161"/>
      <c r="X1986" s="161"/>
      <c r="Y1986" s="161"/>
      <c r="Z1986" s="161"/>
      <c r="AA1986" s="161"/>
      <c r="AB1986" s="161"/>
      <c r="AC1986" s="161"/>
      <c r="AD1986" s="161"/>
    </row>
    <row r="1987" spans="1:30" s="157" customFormat="1" ht="24.95" customHeight="1">
      <c r="A1987" s="257"/>
      <c r="B1987" s="258"/>
      <c r="C1987" s="161"/>
      <c r="D1987" s="155"/>
      <c r="E1987" s="258"/>
      <c r="F1987" s="161"/>
      <c r="G1987" s="161"/>
      <c r="Q1987" s="159"/>
      <c r="R1987" s="160"/>
      <c r="S1987" s="160"/>
      <c r="T1987" s="160"/>
      <c r="U1987" s="161"/>
      <c r="V1987" s="161"/>
      <c r="W1987" s="161"/>
      <c r="X1987" s="161"/>
      <c r="Y1987" s="161"/>
      <c r="Z1987" s="161"/>
      <c r="AA1987" s="161"/>
      <c r="AB1987" s="161"/>
      <c r="AC1987" s="161"/>
      <c r="AD1987" s="161"/>
    </row>
    <row r="1988" spans="1:30" s="157" customFormat="1" ht="24.95" customHeight="1">
      <c r="A1988" s="257"/>
      <c r="B1988" s="258"/>
      <c r="C1988" s="161"/>
      <c r="D1988" s="155"/>
      <c r="E1988" s="258"/>
      <c r="F1988" s="161"/>
      <c r="G1988" s="161"/>
      <c r="Q1988" s="159"/>
      <c r="R1988" s="160"/>
      <c r="S1988" s="160"/>
      <c r="T1988" s="160"/>
      <c r="U1988" s="161"/>
      <c r="V1988" s="161"/>
      <c r="W1988" s="161"/>
      <c r="X1988" s="161"/>
      <c r="Y1988" s="161"/>
      <c r="Z1988" s="161"/>
      <c r="AA1988" s="161"/>
      <c r="AB1988" s="161"/>
      <c r="AC1988" s="161"/>
      <c r="AD1988" s="161"/>
    </row>
    <row r="1989" spans="1:30" s="157" customFormat="1" ht="24.95" customHeight="1">
      <c r="A1989" s="257"/>
      <c r="B1989" s="258"/>
      <c r="C1989" s="161"/>
      <c r="D1989" s="155"/>
      <c r="E1989" s="258"/>
      <c r="F1989" s="161"/>
      <c r="G1989" s="161"/>
      <c r="Q1989" s="159"/>
      <c r="R1989" s="160"/>
      <c r="S1989" s="160"/>
      <c r="T1989" s="160"/>
      <c r="U1989" s="161"/>
      <c r="V1989" s="161"/>
      <c r="W1989" s="161"/>
      <c r="X1989" s="161"/>
      <c r="Y1989" s="161"/>
      <c r="Z1989" s="161"/>
      <c r="AA1989" s="161"/>
      <c r="AB1989" s="161"/>
      <c r="AC1989" s="161"/>
      <c r="AD1989" s="161"/>
    </row>
    <row r="1990" spans="1:30" s="157" customFormat="1" ht="24.95" customHeight="1">
      <c r="A1990" s="257"/>
      <c r="B1990" s="258"/>
      <c r="C1990" s="161"/>
      <c r="D1990" s="155"/>
      <c r="E1990" s="258"/>
      <c r="F1990" s="161"/>
      <c r="G1990" s="161"/>
      <c r="Q1990" s="159"/>
      <c r="R1990" s="160"/>
      <c r="S1990" s="160"/>
      <c r="T1990" s="160"/>
      <c r="U1990" s="161"/>
      <c r="V1990" s="161"/>
      <c r="W1990" s="161"/>
      <c r="X1990" s="161"/>
      <c r="Y1990" s="161"/>
      <c r="Z1990" s="161"/>
      <c r="AA1990" s="161"/>
      <c r="AB1990" s="161"/>
      <c r="AC1990" s="161"/>
      <c r="AD1990" s="161"/>
    </row>
    <row r="1991" spans="1:30" s="157" customFormat="1" ht="24.95" customHeight="1">
      <c r="A1991" s="257"/>
      <c r="B1991" s="258"/>
      <c r="C1991" s="161"/>
      <c r="D1991" s="155"/>
      <c r="E1991" s="258"/>
      <c r="F1991" s="161"/>
      <c r="G1991" s="161"/>
      <c r="Q1991" s="159"/>
      <c r="R1991" s="160"/>
      <c r="S1991" s="160"/>
      <c r="T1991" s="160"/>
      <c r="U1991" s="161"/>
      <c r="V1991" s="161"/>
      <c r="W1991" s="161"/>
      <c r="X1991" s="161"/>
      <c r="Y1991" s="161"/>
      <c r="Z1991" s="161"/>
      <c r="AA1991" s="161"/>
      <c r="AB1991" s="161"/>
      <c r="AC1991" s="161"/>
      <c r="AD1991" s="161"/>
    </row>
    <row r="1992" spans="1:30" s="157" customFormat="1" ht="24.95" customHeight="1">
      <c r="A1992" s="257"/>
      <c r="B1992" s="258"/>
      <c r="C1992" s="161"/>
      <c r="D1992" s="155"/>
      <c r="E1992" s="258"/>
      <c r="F1992" s="161"/>
      <c r="G1992" s="161"/>
      <c r="Q1992" s="159"/>
      <c r="R1992" s="160"/>
      <c r="S1992" s="160"/>
      <c r="T1992" s="160"/>
      <c r="U1992" s="161"/>
      <c r="V1992" s="161"/>
      <c r="W1992" s="161"/>
      <c r="X1992" s="161"/>
      <c r="Y1992" s="161"/>
      <c r="Z1992" s="161"/>
      <c r="AA1992" s="161"/>
      <c r="AB1992" s="161"/>
      <c r="AC1992" s="161"/>
      <c r="AD1992" s="161"/>
    </row>
    <row r="1993" spans="1:30" s="157" customFormat="1" ht="24.95" customHeight="1">
      <c r="A1993" s="257"/>
      <c r="B1993" s="258"/>
      <c r="C1993" s="161"/>
      <c r="D1993" s="155"/>
      <c r="E1993" s="258"/>
      <c r="F1993" s="161"/>
      <c r="G1993" s="161"/>
      <c r="Q1993" s="159"/>
      <c r="R1993" s="160"/>
      <c r="S1993" s="160"/>
      <c r="T1993" s="160"/>
      <c r="U1993" s="161"/>
      <c r="V1993" s="161"/>
      <c r="W1993" s="161"/>
      <c r="X1993" s="161"/>
      <c r="Y1993" s="161"/>
      <c r="Z1993" s="161"/>
      <c r="AA1993" s="161"/>
      <c r="AB1993" s="161"/>
      <c r="AC1993" s="161"/>
      <c r="AD1993" s="161"/>
    </row>
    <row r="1994" spans="1:30" s="157" customFormat="1" ht="24.95" customHeight="1">
      <c r="A1994" s="257"/>
      <c r="B1994" s="258"/>
      <c r="C1994" s="161"/>
      <c r="D1994" s="155"/>
      <c r="E1994" s="258"/>
      <c r="F1994" s="161"/>
      <c r="G1994" s="161"/>
      <c r="Q1994" s="159"/>
      <c r="R1994" s="160"/>
      <c r="S1994" s="160"/>
      <c r="T1994" s="160"/>
      <c r="U1994" s="161"/>
      <c r="V1994" s="161"/>
      <c r="W1994" s="161"/>
      <c r="X1994" s="161"/>
      <c r="Y1994" s="161"/>
      <c r="Z1994" s="161"/>
      <c r="AA1994" s="161"/>
      <c r="AB1994" s="161"/>
      <c r="AC1994" s="161"/>
      <c r="AD1994" s="161"/>
    </row>
    <row r="1995" spans="1:30" s="157" customFormat="1" ht="24.95" customHeight="1">
      <c r="A1995" s="257"/>
      <c r="B1995" s="258"/>
      <c r="C1995" s="161"/>
      <c r="D1995" s="155"/>
      <c r="E1995" s="258"/>
      <c r="F1995" s="161"/>
      <c r="G1995" s="161"/>
      <c r="Q1995" s="159"/>
      <c r="R1995" s="160"/>
      <c r="S1995" s="160"/>
      <c r="T1995" s="160"/>
      <c r="U1995" s="161"/>
      <c r="V1995" s="161"/>
      <c r="W1995" s="161"/>
      <c r="X1995" s="161"/>
      <c r="Y1995" s="161"/>
      <c r="Z1995" s="161"/>
      <c r="AA1995" s="161"/>
      <c r="AB1995" s="161"/>
      <c r="AC1995" s="161"/>
      <c r="AD1995" s="161"/>
    </row>
    <row r="1996" spans="1:30" s="157" customFormat="1" ht="24.95" customHeight="1">
      <c r="A1996" s="257"/>
      <c r="B1996" s="258"/>
      <c r="C1996" s="161"/>
      <c r="D1996" s="155"/>
      <c r="E1996" s="258"/>
      <c r="F1996" s="161"/>
      <c r="G1996" s="161"/>
      <c r="Q1996" s="159"/>
      <c r="R1996" s="160"/>
      <c r="S1996" s="160"/>
      <c r="T1996" s="160"/>
      <c r="U1996" s="161"/>
      <c r="V1996" s="161"/>
      <c r="W1996" s="161"/>
      <c r="X1996" s="161"/>
      <c r="Y1996" s="161"/>
      <c r="Z1996" s="161"/>
      <c r="AA1996" s="161"/>
      <c r="AB1996" s="161"/>
      <c r="AC1996" s="161"/>
      <c r="AD1996" s="161"/>
    </row>
    <row r="1997" spans="1:30" s="157" customFormat="1" ht="24.95" customHeight="1">
      <c r="A1997" s="257"/>
      <c r="B1997" s="258"/>
      <c r="C1997" s="161"/>
      <c r="D1997" s="155"/>
      <c r="E1997" s="258"/>
      <c r="F1997" s="161"/>
      <c r="G1997" s="161"/>
      <c r="Q1997" s="159"/>
      <c r="R1997" s="160"/>
      <c r="S1997" s="160"/>
      <c r="T1997" s="160"/>
      <c r="U1997" s="161"/>
      <c r="V1997" s="161"/>
      <c r="W1997" s="161"/>
      <c r="X1997" s="161"/>
      <c r="Y1997" s="161"/>
      <c r="Z1997" s="161"/>
      <c r="AA1997" s="161"/>
      <c r="AB1997" s="161"/>
      <c r="AC1997" s="161"/>
      <c r="AD1997" s="161"/>
    </row>
    <row r="1998" spans="1:30" s="157" customFormat="1" ht="24.95" customHeight="1">
      <c r="A1998" s="257"/>
      <c r="B1998" s="258"/>
      <c r="C1998" s="161"/>
      <c r="D1998" s="155"/>
      <c r="E1998" s="258"/>
      <c r="F1998" s="161"/>
      <c r="G1998" s="161"/>
      <c r="Q1998" s="159"/>
      <c r="R1998" s="160"/>
      <c r="S1998" s="160"/>
      <c r="T1998" s="160"/>
      <c r="U1998" s="161"/>
      <c r="V1998" s="161"/>
      <c r="W1998" s="161"/>
      <c r="X1998" s="161"/>
      <c r="Y1998" s="161"/>
      <c r="Z1998" s="161"/>
      <c r="AA1998" s="161"/>
      <c r="AB1998" s="161"/>
      <c r="AC1998" s="161"/>
      <c r="AD1998" s="161"/>
    </row>
    <row r="1999" spans="1:30" s="157" customFormat="1" ht="24.95" customHeight="1">
      <c r="A1999" s="257"/>
      <c r="B1999" s="258"/>
      <c r="C1999" s="161"/>
      <c r="D1999" s="155"/>
      <c r="E1999" s="258"/>
      <c r="F1999" s="161"/>
      <c r="G1999" s="161"/>
      <c r="Q1999" s="159"/>
      <c r="R1999" s="160"/>
      <c r="S1999" s="160"/>
      <c r="T1999" s="160"/>
      <c r="U1999" s="161"/>
      <c r="V1999" s="161"/>
      <c r="W1999" s="161"/>
      <c r="X1999" s="161"/>
      <c r="Y1999" s="161"/>
      <c r="Z1999" s="161"/>
      <c r="AA1999" s="161"/>
      <c r="AB1999" s="161"/>
      <c r="AC1999" s="161"/>
      <c r="AD1999" s="161"/>
    </row>
    <row r="2000" spans="1:30" s="157" customFormat="1" ht="24.95" customHeight="1">
      <c r="A2000" s="257"/>
      <c r="B2000" s="258"/>
      <c r="C2000" s="161"/>
      <c r="D2000" s="155"/>
      <c r="E2000" s="258"/>
      <c r="F2000" s="161"/>
      <c r="G2000" s="161"/>
      <c r="Q2000" s="159"/>
      <c r="R2000" s="160"/>
      <c r="S2000" s="160"/>
      <c r="T2000" s="160"/>
      <c r="U2000" s="161"/>
      <c r="V2000" s="161"/>
      <c r="W2000" s="161"/>
      <c r="X2000" s="161"/>
      <c r="Y2000" s="161"/>
      <c r="Z2000" s="161"/>
      <c r="AA2000" s="161"/>
      <c r="AB2000" s="161"/>
      <c r="AC2000" s="161"/>
      <c r="AD2000" s="161"/>
    </row>
    <row r="2001" spans="1:30" s="157" customFormat="1" ht="24.95" customHeight="1">
      <c r="A2001" s="257"/>
      <c r="B2001" s="258"/>
      <c r="C2001" s="161"/>
      <c r="D2001" s="155"/>
      <c r="E2001" s="258"/>
      <c r="F2001" s="161"/>
      <c r="G2001" s="161"/>
      <c r="Q2001" s="159"/>
      <c r="R2001" s="160"/>
      <c r="S2001" s="160"/>
      <c r="T2001" s="160"/>
      <c r="U2001" s="161"/>
      <c r="V2001" s="161"/>
      <c r="W2001" s="161"/>
      <c r="X2001" s="161"/>
      <c r="Y2001" s="161"/>
      <c r="Z2001" s="161"/>
      <c r="AA2001" s="161"/>
      <c r="AB2001" s="161"/>
      <c r="AC2001" s="161"/>
      <c r="AD2001" s="161"/>
    </row>
    <row r="2002" spans="1:30" s="157" customFormat="1" ht="24.95" customHeight="1">
      <c r="A2002" s="257"/>
      <c r="B2002" s="258"/>
      <c r="C2002" s="161"/>
      <c r="D2002" s="155"/>
      <c r="E2002" s="258"/>
      <c r="F2002" s="161"/>
      <c r="G2002" s="161"/>
      <c r="Q2002" s="159"/>
      <c r="R2002" s="160"/>
      <c r="S2002" s="160"/>
      <c r="T2002" s="160"/>
      <c r="U2002" s="161"/>
      <c r="V2002" s="161"/>
      <c r="W2002" s="161"/>
      <c r="X2002" s="161"/>
      <c r="Y2002" s="161"/>
      <c r="Z2002" s="161"/>
      <c r="AA2002" s="161"/>
      <c r="AB2002" s="161"/>
      <c r="AC2002" s="161"/>
      <c r="AD2002" s="161"/>
    </row>
    <row r="2003" spans="1:30" s="157" customFormat="1" ht="24.95" customHeight="1">
      <c r="A2003" s="257"/>
      <c r="B2003" s="258"/>
      <c r="C2003" s="161"/>
      <c r="D2003" s="155"/>
      <c r="E2003" s="258"/>
      <c r="F2003" s="161"/>
      <c r="G2003" s="161"/>
      <c r="Q2003" s="159"/>
      <c r="R2003" s="160"/>
      <c r="S2003" s="160"/>
      <c r="T2003" s="160"/>
      <c r="U2003" s="161"/>
      <c r="V2003" s="161"/>
      <c r="W2003" s="161"/>
      <c r="X2003" s="161"/>
      <c r="Y2003" s="161"/>
      <c r="Z2003" s="161"/>
      <c r="AA2003" s="161"/>
      <c r="AB2003" s="161"/>
      <c r="AC2003" s="161"/>
      <c r="AD2003" s="161"/>
    </row>
    <row r="2004" spans="1:30" s="157" customFormat="1" ht="24.95" customHeight="1">
      <c r="A2004" s="257"/>
      <c r="B2004" s="258"/>
      <c r="C2004" s="161"/>
      <c r="D2004" s="155"/>
      <c r="E2004" s="258"/>
      <c r="F2004" s="161"/>
      <c r="G2004" s="161"/>
      <c r="Q2004" s="159"/>
      <c r="R2004" s="160"/>
      <c r="S2004" s="160"/>
      <c r="T2004" s="160"/>
      <c r="U2004" s="161"/>
      <c r="V2004" s="161"/>
      <c r="W2004" s="161"/>
      <c r="X2004" s="161"/>
      <c r="Y2004" s="161"/>
      <c r="Z2004" s="161"/>
      <c r="AA2004" s="161"/>
      <c r="AB2004" s="161"/>
      <c r="AC2004" s="161"/>
      <c r="AD2004" s="161"/>
    </row>
    <row r="2005" spans="1:30" s="157" customFormat="1" ht="24.95" customHeight="1">
      <c r="A2005" s="257"/>
      <c r="B2005" s="258"/>
      <c r="C2005" s="161"/>
      <c r="D2005" s="155"/>
      <c r="E2005" s="258"/>
      <c r="F2005" s="161"/>
      <c r="G2005" s="161"/>
      <c r="Q2005" s="159"/>
      <c r="R2005" s="160"/>
      <c r="S2005" s="160"/>
      <c r="T2005" s="160"/>
      <c r="U2005" s="161"/>
      <c r="V2005" s="161"/>
      <c r="W2005" s="161"/>
      <c r="X2005" s="161"/>
      <c r="Y2005" s="161"/>
      <c r="Z2005" s="161"/>
      <c r="AA2005" s="161"/>
      <c r="AB2005" s="161"/>
      <c r="AC2005" s="161"/>
      <c r="AD2005" s="161"/>
    </row>
    <row r="2006" spans="1:30" s="157" customFormat="1" ht="24.95" customHeight="1">
      <c r="A2006" s="257"/>
      <c r="B2006" s="258"/>
      <c r="C2006" s="161"/>
      <c r="D2006" s="155"/>
      <c r="E2006" s="258"/>
      <c r="F2006" s="161"/>
      <c r="G2006" s="161"/>
      <c r="Q2006" s="159"/>
      <c r="R2006" s="160"/>
      <c r="S2006" s="160"/>
      <c r="T2006" s="160"/>
      <c r="U2006" s="161"/>
      <c r="V2006" s="161"/>
      <c r="W2006" s="161"/>
      <c r="X2006" s="161"/>
      <c r="Y2006" s="161"/>
      <c r="Z2006" s="161"/>
      <c r="AA2006" s="161"/>
      <c r="AB2006" s="161"/>
      <c r="AC2006" s="161"/>
      <c r="AD2006" s="161"/>
    </row>
    <row r="2007" spans="1:30" s="157" customFormat="1" ht="24.95" customHeight="1">
      <c r="A2007" s="257"/>
      <c r="B2007" s="258"/>
      <c r="C2007" s="161"/>
      <c r="D2007" s="155"/>
      <c r="E2007" s="258"/>
      <c r="F2007" s="161"/>
      <c r="G2007" s="161"/>
      <c r="Q2007" s="159"/>
      <c r="R2007" s="160"/>
      <c r="S2007" s="160"/>
      <c r="T2007" s="160"/>
      <c r="U2007" s="161"/>
      <c r="V2007" s="161"/>
      <c r="W2007" s="161"/>
      <c r="X2007" s="161"/>
      <c r="Y2007" s="161"/>
      <c r="Z2007" s="161"/>
      <c r="AA2007" s="161"/>
      <c r="AB2007" s="161"/>
      <c r="AC2007" s="161"/>
      <c r="AD2007" s="161"/>
    </row>
    <row r="2008" spans="1:30" s="157" customFormat="1" ht="24.95" customHeight="1">
      <c r="A2008" s="257"/>
      <c r="B2008" s="258"/>
      <c r="C2008" s="161"/>
      <c r="D2008" s="155"/>
      <c r="E2008" s="258"/>
      <c r="F2008" s="161"/>
      <c r="G2008" s="161"/>
      <c r="Q2008" s="159"/>
      <c r="R2008" s="160"/>
      <c r="S2008" s="160"/>
      <c r="T2008" s="160"/>
      <c r="U2008" s="161"/>
      <c r="V2008" s="161"/>
      <c r="W2008" s="161"/>
      <c r="X2008" s="161"/>
      <c r="Y2008" s="161"/>
      <c r="Z2008" s="161"/>
      <c r="AA2008" s="161"/>
      <c r="AB2008" s="161"/>
      <c r="AC2008" s="161"/>
      <c r="AD2008" s="161"/>
    </row>
    <row r="2009" spans="1:30" s="157" customFormat="1" ht="24.95" customHeight="1">
      <c r="A2009" s="257"/>
      <c r="B2009" s="258"/>
      <c r="C2009" s="161"/>
      <c r="D2009" s="155"/>
      <c r="E2009" s="258"/>
      <c r="F2009" s="161"/>
      <c r="G2009" s="161"/>
      <c r="Q2009" s="159"/>
      <c r="R2009" s="160"/>
      <c r="S2009" s="160"/>
      <c r="T2009" s="160"/>
      <c r="U2009" s="161"/>
      <c r="V2009" s="161"/>
      <c r="W2009" s="161"/>
      <c r="X2009" s="161"/>
      <c r="Y2009" s="161"/>
      <c r="Z2009" s="161"/>
      <c r="AA2009" s="161"/>
      <c r="AB2009" s="161"/>
      <c r="AC2009" s="161"/>
      <c r="AD2009" s="161"/>
    </row>
    <row r="2010" spans="1:30" s="157" customFormat="1" ht="24.95" customHeight="1">
      <c r="A2010" s="257"/>
      <c r="B2010" s="258"/>
      <c r="C2010" s="161"/>
      <c r="D2010" s="155"/>
      <c r="E2010" s="258"/>
      <c r="F2010" s="161"/>
      <c r="G2010" s="161"/>
      <c r="Q2010" s="159"/>
      <c r="R2010" s="160"/>
      <c r="S2010" s="160"/>
      <c r="T2010" s="160"/>
      <c r="U2010" s="161"/>
      <c r="V2010" s="161"/>
      <c r="W2010" s="161"/>
      <c r="X2010" s="161"/>
      <c r="Y2010" s="161"/>
      <c r="Z2010" s="161"/>
      <c r="AA2010" s="161"/>
      <c r="AB2010" s="161"/>
      <c r="AC2010" s="161"/>
      <c r="AD2010" s="161"/>
    </row>
    <row r="2011" spans="1:30" s="157" customFormat="1" ht="24.95" customHeight="1">
      <c r="A2011" s="257"/>
      <c r="B2011" s="258"/>
      <c r="C2011" s="161"/>
      <c r="D2011" s="155"/>
      <c r="E2011" s="258"/>
      <c r="F2011" s="161"/>
      <c r="G2011" s="161"/>
      <c r="Q2011" s="159"/>
      <c r="R2011" s="160"/>
      <c r="S2011" s="160"/>
      <c r="T2011" s="160"/>
      <c r="U2011" s="161"/>
      <c r="V2011" s="161"/>
      <c r="W2011" s="161"/>
      <c r="X2011" s="161"/>
      <c r="Y2011" s="161"/>
      <c r="Z2011" s="161"/>
      <c r="AA2011" s="161"/>
      <c r="AB2011" s="161"/>
      <c r="AC2011" s="161"/>
      <c r="AD2011" s="161"/>
    </row>
    <row r="2012" spans="1:30" s="157" customFormat="1" ht="24.95" customHeight="1">
      <c r="A2012" s="257"/>
      <c r="B2012" s="258"/>
      <c r="C2012" s="161"/>
      <c r="D2012" s="155"/>
      <c r="E2012" s="258"/>
      <c r="F2012" s="161"/>
      <c r="G2012" s="161"/>
      <c r="Q2012" s="159"/>
      <c r="R2012" s="160"/>
      <c r="S2012" s="160"/>
      <c r="T2012" s="160"/>
      <c r="U2012" s="161"/>
      <c r="V2012" s="161"/>
      <c r="W2012" s="161"/>
      <c r="X2012" s="161"/>
      <c r="Y2012" s="161"/>
      <c r="Z2012" s="161"/>
      <c r="AA2012" s="161"/>
      <c r="AB2012" s="161"/>
      <c r="AC2012" s="161"/>
      <c r="AD2012" s="161"/>
    </row>
    <row r="2013" spans="1:30" s="157" customFormat="1" ht="24.95" customHeight="1">
      <c r="A2013" s="257"/>
      <c r="B2013" s="258"/>
      <c r="C2013" s="161"/>
      <c r="D2013" s="155"/>
      <c r="E2013" s="258"/>
      <c r="F2013" s="161"/>
      <c r="G2013" s="161"/>
      <c r="Q2013" s="159"/>
      <c r="R2013" s="160"/>
      <c r="S2013" s="160"/>
      <c r="T2013" s="160"/>
      <c r="U2013" s="161"/>
      <c r="V2013" s="161"/>
      <c r="W2013" s="161"/>
      <c r="X2013" s="161"/>
      <c r="Y2013" s="161"/>
      <c r="Z2013" s="161"/>
      <c r="AA2013" s="161"/>
      <c r="AB2013" s="161"/>
      <c r="AC2013" s="161"/>
      <c r="AD2013" s="161"/>
    </row>
    <row r="2014" spans="1:30" s="157" customFormat="1" ht="24.95" customHeight="1">
      <c r="A2014" s="257"/>
      <c r="B2014" s="258"/>
      <c r="C2014" s="161"/>
      <c r="D2014" s="155"/>
      <c r="E2014" s="258"/>
      <c r="F2014" s="161"/>
      <c r="G2014" s="161"/>
      <c r="Q2014" s="159"/>
      <c r="R2014" s="160"/>
      <c r="S2014" s="160"/>
      <c r="T2014" s="160"/>
      <c r="U2014" s="161"/>
      <c r="V2014" s="161"/>
      <c r="W2014" s="161"/>
      <c r="X2014" s="161"/>
      <c r="Y2014" s="161"/>
      <c r="Z2014" s="161"/>
      <c r="AA2014" s="161"/>
      <c r="AB2014" s="161"/>
      <c r="AC2014" s="161"/>
      <c r="AD2014" s="161"/>
    </row>
    <row r="2015" spans="1:30" s="157" customFormat="1" ht="24.95" customHeight="1">
      <c r="A2015" s="257"/>
      <c r="B2015" s="258"/>
      <c r="C2015" s="161"/>
      <c r="D2015" s="155"/>
      <c r="E2015" s="258"/>
      <c r="F2015" s="161"/>
      <c r="G2015" s="161"/>
      <c r="Q2015" s="159"/>
      <c r="R2015" s="160"/>
      <c r="S2015" s="160"/>
      <c r="T2015" s="160"/>
      <c r="U2015" s="161"/>
      <c r="V2015" s="161"/>
      <c r="W2015" s="161"/>
      <c r="X2015" s="161"/>
      <c r="Y2015" s="161"/>
      <c r="Z2015" s="161"/>
      <c r="AA2015" s="161"/>
      <c r="AB2015" s="161"/>
      <c r="AC2015" s="161"/>
      <c r="AD2015" s="161"/>
    </row>
    <row r="2016" spans="1:30" s="157" customFormat="1" ht="24.95" customHeight="1">
      <c r="A2016" s="257"/>
      <c r="B2016" s="258"/>
      <c r="C2016" s="161"/>
      <c r="D2016" s="155"/>
      <c r="E2016" s="258"/>
      <c r="F2016" s="161"/>
      <c r="G2016" s="161"/>
      <c r="Q2016" s="159"/>
      <c r="R2016" s="160"/>
      <c r="S2016" s="160"/>
      <c r="T2016" s="160"/>
      <c r="U2016" s="161"/>
      <c r="V2016" s="161"/>
      <c r="W2016" s="161"/>
      <c r="X2016" s="161"/>
      <c r="Y2016" s="161"/>
      <c r="Z2016" s="161"/>
      <c r="AA2016" s="161"/>
      <c r="AB2016" s="161"/>
      <c r="AC2016" s="161"/>
      <c r="AD2016" s="161"/>
    </row>
    <row r="2017" spans="1:30" s="157" customFormat="1" ht="24.95" customHeight="1">
      <c r="A2017" s="257"/>
      <c r="B2017" s="258"/>
      <c r="C2017" s="161"/>
      <c r="D2017" s="155"/>
      <c r="E2017" s="258"/>
      <c r="F2017" s="161"/>
      <c r="G2017" s="161"/>
      <c r="Q2017" s="159"/>
      <c r="R2017" s="160"/>
      <c r="S2017" s="160"/>
      <c r="T2017" s="160"/>
      <c r="U2017" s="161"/>
      <c r="V2017" s="161"/>
      <c r="W2017" s="161"/>
      <c r="X2017" s="161"/>
      <c r="Y2017" s="161"/>
      <c r="Z2017" s="161"/>
      <c r="AA2017" s="161"/>
      <c r="AB2017" s="161"/>
      <c r="AC2017" s="161"/>
      <c r="AD2017" s="161"/>
    </row>
    <row r="2018" spans="1:30" s="157" customFormat="1" ht="24.95" customHeight="1">
      <c r="A2018" s="257"/>
      <c r="B2018" s="258"/>
      <c r="C2018" s="161"/>
      <c r="D2018" s="155"/>
      <c r="E2018" s="258"/>
      <c r="F2018" s="161"/>
      <c r="G2018" s="161"/>
      <c r="Q2018" s="159"/>
      <c r="R2018" s="160"/>
      <c r="S2018" s="160"/>
      <c r="T2018" s="160"/>
      <c r="U2018" s="161"/>
      <c r="V2018" s="161"/>
      <c r="W2018" s="161"/>
      <c r="X2018" s="161"/>
      <c r="Y2018" s="161"/>
      <c r="Z2018" s="161"/>
      <c r="AA2018" s="161"/>
      <c r="AB2018" s="161"/>
      <c r="AC2018" s="161"/>
      <c r="AD2018" s="161"/>
    </row>
    <row r="2019" spans="1:30" s="157" customFormat="1" ht="24.95" customHeight="1">
      <c r="A2019" s="257"/>
      <c r="B2019" s="258"/>
      <c r="C2019" s="161"/>
      <c r="D2019" s="155"/>
      <c r="E2019" s="258"/>
      <c r="F2019" s="161"/>
      <c r="G2019" s="161"/>
      <c r="Q2019" s="159"/>
      <c r="R2019" s="160"/>
      <c r="S2019" s="160"/>
      <c r="T2019" s="160"/>
      <c r="U2019" s="161"/>
      <c r="V2019" s="161"/>
      <c r="W2019" s="161"/>
      <c r="X2019" s="161"/>
      <c r="Y2019" s="161"/>
      <c r="Z2019" s="161"/>
      <c r="AA2019" s="161"/>
      <c r="AB2019" s="161"/>
      <c r="AC2019" s="161"/>
      <c r="AD2019" s="161"/>
    </row>
    <row r="2020" spans="1:30" s="157" customFormat="1" ht="24.95" customHeight="1">
      <c r="A2020" s="257"/>
      <c r="B2020" s="258"/>
      <c r="C2020" s="161"/>
      <c r="D2020" s="155"/>
      <c r="E2020" s="258"/>
      <c r="F2020" s="161"/>
      <c r="G2020" s="161"/>
      <c r="Q2020" s="159"/>
      <c r="R2020" s="160"/>
      <c r="S2020" s="160"/>
      <c r="T2020" s="160"/>
      <c r="U2020" s="161"/>
      <c r="V2020" s="161"/>
      <c r="W2020" s="161"/>
      <c r="X2020" s="161"/>
      <c r="Y2020" s="161"/>
      <c r="Z2020" s="161"/>
      <c r="AA2020" s="161"/>
      <c r="AB2020" s="161"/>
      <c r="AC2020" s="161"/>
      <c r="AD2020" s="161"/>
    </row>
    <row r="2021" spans="1:30" s="157" customFormat="1" ht="24.95" customHeight="1">
      <c r="A2021" s="257"/>
      <c r="B2021" s="258"/>
      <c r="C2021" s="161"/>
      <c r="D2021" s="155"/>
      <c r="E2021" s="258"/>
      <c r="F2021" s="161"/>
      <c r="G2021" s="161"/>
      <c r="Q2021" s="159"/>
      <c r="R2021" s="160"/>
      <c r="S2021" s="160"/>
      <c r="T2021" s="160"/>
      <c r="U2021" s="161"/>
      <c r="V2021" s="161"/>
      <c r="W2021" s="161"/>
      <c r="X2021" s="161"/>
      <c r="Y2021" s="161"/>
      <c r="Z2021" s="161"/>
      <c r="AA2021" s="161"/>
      <c r="AB2021" s="161"/>
      <c r="AC2021" s="161"/>
      <c r="AD2021" s="161"/>
    </row>
    <row r="2022" spans="1:30" s="157" customFormat="1" ht="24.95" customHeight="1">
      <c r="A2022" s="257"/>
      <c r="B2022" s="258"/>
      <c r="C2022" s="161"/>
      <c r="D2022" s="155"/>
      <c r="E2022" s="258"/>
      <c r="F2022" s="161"/>
      <c r="G2022" s="161"/>
      <c r="Q2022" s="159"/>
      <c r="R2022" s="160"/>
      <c r="S2022" s="160"/>
      <c r="T2022" s="160"/>
      <c r="U2022" s="161"/>
      <c r="V2022" s="161"/>
      <c r="W2022" s="161"/>
      <c r="X2022" s="161"/>
      <c r="Y2022" s="161"/>
      <c r="Z2022" s="161"/>
      <c r="AA2022" s="161"/>
      <c r="AB2022" s="161"/>
      <c r="AC2022" s="161"/>
      <c r="AD2022" s="161"/>
    </row>
    <row r="2023" spans="1:30" s="157" customFormat="1" ht="24.95" customHeight="1">
      <c r="A2023" s="257"/>
      <c r="B2023" s="258"/>
      <c r="C2023" s="161"/>
      <c r="D2023" s="155"/>
      <c r="E2023" s="258"/>
      <c r="F2023" s="161"/>
      <c r="G2023" s="161"/>
      <c r="Q2023" s="159"/>
      <c r="R2023" s="160"/>
      <c r="S2023" s="160"/>
      <c r="T2023" s="160"/>
      <c r="U2023" s="161"/>
      <c r="V2023" s="161"/>
      <c r="W2023" s="161"/>
      <c r="X2023" s="161"/>
      <c r="Y2023" s="161"/>
      <c r="Z2023" s="161"/>
      <c r="AA2023" s="161"/>
      <c r="AB2023" s="161"/>
      <c r="AC2023" s="161"/>
      <c r="AD2023" s="161"/>
    </row>
    <row r="2024" spans="1:30" s="157" customFormat="1" ht="24.95" customHeight="1">
      <c r="A2024" s="257"/>
      <c r="B2024" s="258"/>
      <c r="C2024" s="161"/>
      <c r="D2024" s="155"/>
      <c r="E2024" s="258"/>
      <c r="F2024" s="161"/>
      <c r="G2024" s="161"/>
      <c r="Q2024" s="159"/>
      <c r="R2024" s="160"/>
      <c r="S2024" s="160"/>
      <c r="T2024" s="160"/>
      <c r="U2024" s="161"/>
      <c r="V2024" s="161"/>
      <c r="W2024" s="161"/>
      <c r="X2024" s="161"/>
      <c r="Y2024" s="161"/>
      <c r="Z2024" s="161"/>
      <c r="AA2024" s="161"/>
      <c r="AB2024" s="161"/>
      <c r="AC2024" s="161"/>
      <c r="AD2024" s="161"/>
    </row>
    <row r="2025" spans="1:30" s="157" customFormat="1" ht="24.95" customHeight="1">
      <c r="A2025" s="257"/>
      <c r="B2025" s="258"/>
      <c r="C2025" s="161"/>
      <c r="D2025" s="155"/>
      <c r="E2025" s="258"/>
      <c r="F2025" s="161"/>
      <c r="G2025" s="161"/>
      <c r="Q2025" s="159"/>
      <c r="R2025" s="160"/>
      <c r="S2025" s="160"/>
      <c r="T2025" s="160"/>
      <c r="U2025" s="161"/>
      <c r="V2025" s="161"/>
      <c r="W2025" s="161"/>
      <c r="X2025" s="161"/>
      <c r="Y2025" s="161"/>
      <c r="Z2025" s="161"/>
      <c r="AA2025" s="161"/>
      <c r="AB2025" s="161"/>
      <c r="AC2025" s="161"/>
      <c r="AD2025" s="161"/>
    </row>
    <row r="2026" spans="1:30" s="157" customFormat="1" ht="24.95" customHeight="1">
      <c r="A2026" s="257"/>
      <c r="B2026" s="258"/>
      <c r="C2026" s="161"/>
      <c r="D2026" s="155"/>
      <c r="E2026" s="258"/>
      <c r="F2026" s="161"/>
      <c r="G2026" s="161"/>
      <c r="Q2026" s="159"/>
      <c r="R2026" s="160"/>
      <c r="S2026" s="160"/>
      <c r="T2026" s="160"/>
      <c r="U2026" s="161"/>
      <c r="V2026" s="161"/>
      <c r="W2026" s="161"/>
      <c r="X2026" s="161"/>
      <c r="Y2026" s="161"/>
      <c r="Z2026" s="161"/>
      <c r="AA2026" s="161"/>
      <c r="AB2026" s="161"/>
      <c r="AC2026" s="161"/>
      <c r="AD2026" s="161"/>
    </row>
    <row r="2027" spans="1:30" s="157" customFormat="1" ht="24.95" customHeight="1">
      <c r="A2027" s="257"/>
      <c r="B2027" s="258"/>
      <c r="C2027" s="161"/>
      <c r="D2027" s="155"/>
      <c r="E2027" s="258"/>
      <c r="F2027" s="161"/>
      <c r="G2027" s="161"/>
      <c r="Q2027" s="159"/>
      <c r="R2027" s="160"/>
      <c r="S2027" s="160"/>
      <c r="T2027" s="160"/>
      <c r="U2027" s="161"/>
      <c r="V2027" s="161"/>
      <c r="W2027" s="161"/>
      <c r="X2027" s="161"/>
      <c r="Y2027" s="161"/>
      <c r="Z2027" s="161"/>
      <c r="AA2027" s="161"/>
      <c r="AB2027" s="161"/>
      <c r="AC2027" s="161"/>
      <c r="AD2027" s="161"/>
    </row>
    <row r="2028" spans="1:30" s="157" customFormat="1" ht="24.95" customHeight="1">
      <c r="A2028" s="257"/>
      <c r="B2028" s="258"/>
      <c r="C2028" s="161"/>
      <c r="D2028" s="155"/>
      <c r="E2028" s="258"/>
      <c r="F2028" s="161"/>
      <c r="G2028" s="161"/>
      <c r="Q2028" s="159"/>
      <c r="R2028" s="160"/>
      <c r="S2028" s="160"/>
      <c r="T2028" s="160"/>
      <c r="U2028" s="161"/>
      <c r="V2028" s="161"/>
      <c r="W2028" s="161"/>
      <c r="X2028" s="161"/>
      <c r="Y2028" s="161"/>
      <c r="Z2028" s="161"/>
      <c r="AA2028" s="161"/>
      <c r="AB2028" s="161"/>
      <c r="AC2028" s="161"/>
      <c r="AD2028" s="161"/>
    </row>
    <row r="2029" spans="1:30" s="157" customFormat="1" ht="24.95" customHeight="1">
      <c r="A2029" s="257"/>
      <c r="B2029" s="258"/>
      <c r="C2029" s="161"/>
      <c r="D2029" s="155"/>
      <c r="E2029" s="258"/>
      <c r="F2029" s="161"/>
      <c r="G2029" s="161"/>
      <c r="Q2029" s="159"/>
      <c r="R2029" s="160"/>
      <c r="S2029" s="160"/>
      <c r="T2029" s="160"/>
      <c r="U2029" s="161"/>
      <c r="V2029" s="161"/>
      <c r="W2029" s="161"/>
      <c r="X2029" s="161"/>
      <c r="Y2029" s="161"/>
      <c r="Z2029" s="161"/>
      <c r="AA2029" s="161"/>
      <c r="AB2029" s="161"/>
      <c r="AC2029" s="161"/>
      <c r="AD2029" s="161"/>
    </row>
    <row r="2030" spans="1:30" s="157" customFormat="1" ht="24.95" customHeight="1">
      <c r="A2030" s="257"/>
      <c r="B2030" s="258"/>
      <c r="C2030" s="161"/>
      <c r="D2030" s="155"/>
      <c r="E2030" s="258"/>
      <c r="F2030" s="161"/>
      <c r="G2030" s="161"/>
      <c r="Q2030" s="159"/>
      <c r="R2030" s="160"/>
      <c r="S2030" s="160"/>
      <c r="T2030" s="160"/>
      <c r="U2030" s="161"/>
      <c r="V2030" s="161"/>
      <c r="W2030" s="161"/>
      <c r="X2030" s="161"/>
      <c r="Y2030" s="161"/>
      <c r="Z2030" s="161"/>
      <c r="AA2030" s="161"/>
      <c r="AB2030" s="161"/>
      <c r="AC2030" s="161"/>
      <c r="AD2030" s="161"/>
    </row>
    <row r="2031" spans="1:30" s="157" customFormat="1" ht="24.95" customHeight="1">
      <c r="A2031" s="257"/>
      <c r="B2031" s="258"/>
      <c r="C2031" s="161"/>
      <c r="D2031" s="155"/>
      <c r="E2031" s="258"/>
      <c r="F2031" s="161"/>
      <c r="G2031" s="161"/>
      <c r="Q2031" s="159"/>
      <c r="R2031" s="160"/>
      <c r="S2031" s="160"/>
      <c r="T2031" s="160"/>
      <c r="U2031" s="161"/>
      <c r="V2031" s="161"/>
      <c r="W2031" s="161"/>
      <c r="X2031" s="161"/>
      <c r="Y2031" s="161"/>
      <c r="Z2031" s="161"/>
      <c r="AA2031" s="161"/>
      <c r="AB2031" s="161"/>
      <c r="AC2031" s="161"/>
      <c r="AD2031" s="161"/>
    </row>
    <row r="2032" spans="1:30" s="157" customFormat="1" ht="24.95" customHeight="1">
      <c r="A2032" s="257"/>
      <c r="B2032" s="258"/>
      <c r="C2032" s="161"/>
      <c r="D2032" s="155"/>
      <c r="E2032" s="258"/>
      <c r="F2032" s="161"/>
      <c r="G2032" s="161"/>
      <c r="Q2032" s="159"/>
      <c r="R2032" s="160"/>
      <c r="S2032" s="160"/>
      <c r="T2032" s="160"/>
      <c r="U2032" s="161"/>
      <c r="V2032" s="161"/>
      <c r="W2032" s="161"/>
      <c r="X2032" s="161"/>
      <c r="Y2032" s="161"/>
      <c r="Z2032" s="161"/>
      <c r="AA2032" s="161"/>
      <c r="AB2032" s="161"/>
      <c r="AC2032" s="161"/>
      <c r="AD2032" s="161"/>
    </row>
    <row r="2033" spans="1:30" s="157" customFormat="1" ht="24.95" customHeight="1">
      <c r="A2033" s="257"/>
      <c r="B2033" s="258"/>
      <c r="C2033" s="161"/>
      <c r="D2033" s="155"/>
      <c r="E2033" s="258"/>
      <c r="F2033" s="161"/>
      <c r="G2033" s="161"/>
      <c r="Q2033" s="159"/>
      <c r="R2033" s="160"/>
      <c r="S2033" s="160"/>
      <c r="T2033" s="160"/>
      <c r="U2033" s="161"/>
      <c r="V2033" s="161"/>
      <c r="W2033" s="161"/>
      <c r="X2033" s="161"/>
      <c r="Y2033" s="161"/>
      <c r="Z2033" s="161"/>
      <c r="AA2033" s="161"/>
      <c r="AB2033" s="161"/>
      <c r="AC2033" s="161"/>
      <c r="AD2033" s="161"/>
    </row>
    <row r="2034" spans="1:30" s="157" customFormat="1" ht="24.95" customHeight="1">
      <c r="A2034" s="257"/>
      <c r="B2034" s="258"/>
      <c r="C2034" s="161"/>
      <c r="D2034" s="155"/>
      <c r="E2034" s="258"/>
      <c r="F2034" s="161"/>
      <c r="G2034" s="161"/>
      <c r="Q2034" s="159"/>
      <c r="R2034" s="160"/>
      <c r="S2034" s="160"/>
      <c r="T2034" s="160"/>
      <c r="U2034" s="161"/>
      <c r="V2034" s="161"/>
      <c r="W2034" s="161"/>
      <c r="X2034" s="161"/>
      <c r="Y2034" s="161"/>
      <c r="Z2034" s="161"/>
      <c r="AA2034" s="161"/>
      <c r="AB2034" s="161"/>
      <c r="AC2034" s="161"/>
      <c r="AD2034" s="161"/>
    </row>
    <row r="2035" spans="1:30" s="157" customFormat="1" ht="24.95" customHeight="1">
      <c r="A2035" s="257"/>
      <c r="B2035" s="258"/>
      <c r="C2035" s="161"/>
      <c r="D2035" s="155"/>
      <c r="E2035" s="258"/>
      <c r="F2035" s="161"/>
      <c r="G2035" s="161"/>
      <c r="Q2035" s="159"/>
      <c r="R2035" s="160"/>
      <c r="S2035" s="160"/>
      <c r="T2035" s="160"/>
      <c r="U2035" s="161"/>
      <c r="V2035" s="161"/>
      <c r="W2035" s="161"/>
      <c r="X2035" s="161"/>
      <c r="Y2035" s="161"/>
      <c r="Z2035" s="161"/>
      <c r="AA2035" s="161"/>
      <c r="AB2035" s="161"/>
      <c r="AC2035" s="161"/>
      <c r="AD2035" s="161"/>
    </row>
    <row r="2036" spans="1:30" s="157" customFormat="1" ht="24.95" customHeight="1">
      <c r="A2036" s="257"/>
      <c r="B2036" s="258"/>
      <c r="C2036" s="161"/>
      <c r="D2036" s="155"/>
      <c r="E2036" s="258"/>
      <c r="F2036" s="161"/>
      <c r="G2036" s="161"/>
      <c r="Q2036" s="159"/>
      <c r="R2036" s="160"/>
      <c r="S2036" s="160"/>
      <c r="T2036" s="160"/>
      <c r="U2036" s="161"/>
      <c r="V2036" s="161"/>
      <c r="W2036" s="161"/>
      <c r="X2036" s="161"/>
      <c r="Y2036" s="161"/>
      <c r="Z2036" s="161"/>
      <c r="AA2036" s="161"/>
      <c r="AB2036" s="161"/>
      <c r="AC2036" s="161"/>
      <c r="AD2036" s="161"/>
    </row>
    <row r="2037" spans="1:30" s="157" customFormat="1" ht="24.95" customHeight="1">
      <c r="A2037" s="257"/>
      <c r="B2037" s="258"/>
      <c r="C2037" s="161"/>
      <c r="D2037" s="155"/>
      <c r="E2037" s="258"/>
      <c r="F2037" s="161"/>
      <c r="G2037" s="161"/>
      <c r="Q2037" s="159"/>
      <c r="R2037" s="160"/>
      <c r="S2037" s="160"/>
      <c r="T2037" s="160"/>
      <c r="U2037" s="161"/>
      <c r="V2037" s="161"/>
      <c r="W2037" s="161"/>
      <c r="X2037" s="161"/>
      <c r="Y2037" s="161"/>
      <c r="Z2037" s="161"/>
      <c r="AA2037" s="161"/>
      <c r="AB2037" s="161"/>
      <c r="AC2037" s="161"/>
      <c r="AD2037" s="161"/>
    </row>
    <row r="2038" spans="1:30" s="157" customFormat="1" ht="24.95" customHeight="1">
      <c r="A2038" s="257"/>
      <c r="B2038" s="258"/>
      <c r="C2038" s="161"/>
      <c r="D2038" s="155"/>
      <c r="E2038" s="258"/>
      <c r="F2038" s="161"/>
      <c r="G2038" s="161"/>
      <c r="Q2038" s="159"/>
      <c r="R2038" s="160"/>
      <c r="S2038" s="160"/>
      <c r="T2038" s="160"/>
      <c r="U2038" s="161"/>
      <c r="V2038" s="161"/>
      <c r="W2038" s="161"/>
      <c r="X2038" s="161"/>
      <c r="Y2038" s="161"/>
      <c r="Z2038" s="161"/>
      <c r="AA2038" s="161"/>
      <c r="AB2038" s="161"/>
      <c r="AC2038" s="161"/>
      <c r="AD2038" s="161"/>
    </row>
    <row r="2039" spans="1:30" s="157" customFormat="1" ht="24.95" customHeight="1">
      <c r="A2039" s="257"/>
      <c r="B2039" s="258"/>
      <c r="C2039" s="161"/>
      <c r="D2039" s="155"/>
      <c r="E2039" s="258"/>
      <c r="F2039" s="161"/>
      <c r="G2039" s="161"/>
      <c r="Q2039" s="159"/>
      <c r="R2039" s="160"/>
      <c r="S2039" s="160"/>
      <c r="T2039" s="160"/>
      <c r="U2039" s="161"/>
      <c r="V2039" s="161"/>
      <c r="W2039" s="161"/>
      <c r="X2039" s="161"/>
      <c r="Y2039" s="161"/>
      <c r="Z2039" s="161"/>
      <c r="AA2039" s="161"/>
      <c r="AB2039" s="161"/>
      <c r="AC2039" s="161"/>
      <c r="AD2039" s="161"/>
    </row>
    <row r="2040" spans="1:30" s="157" customFormat="1" ht="24.95" customHeight="1">
      <c r="A2040" s="257"/>
      <c r="B2040" s="258"/>
      <c r="C2040" s="161"/>
      <c r="D2040" s="155"/>
      <c r="E2040" s="258"/>
      <c r="F2040" s="161"/>
      <c r="G2040" s="161"/>
      <c r="Q2040" s="159"/>
      <c r="R2040" s="160"/>
      <c r="S2040" s="160"/>
      <c r="T2040" s="160"/>
      <c r="U2040" s="161"/>
      <c r="V2040" s="161"/>
      <c r="W2040" s="161"/>
      <c r="X2040" s="161"/>
      <c r="Y2040" s="161"/>
      <c r="Z2040" s="161"/>
      <c r="AA2040" s="161"/>
      <c r="AB2040" s="161"/>
      <c r="AC2040" s="161"/>
      <c r="AD2040" s="161"/>
    </row>
    <row r="2041" spans="1:30" s="157" customFormat="1" ht="24.95" customHeight="1">
      <c r="A2041" s="257"/>
      <c r="B2041" s="258"/>
      <c r="C2041" s="161"/>
      <c r="D2041" s="155"/>
      <c r="E2041" s="258"/>
      <c r="F2041" s="161"/>
      <c r="G2041" s="161"/>
      <c r="Q2041" s="159"/>
      <c r="R2041" s="160"/>
      <c r="S2041" s="160"/>
      <c r="T2041" s="160"/>
      <c r="U2041" s="161"/>
      <c r="V2041" s="161"/>
      <c r="W2041" s="161"/>
      <c r="X2041" s="161"/>
      <c r="Y2041" s="161"/>
      <c r="Z2041" s="161"/>
      <c r="AA2041" s="161"/>
      <c r="AB2041" s="161"/>
      <c r="AC2041" s="161"/>
      <c r="AD2041" s="161"/>
    </row>
    <row r="2042" spans="1:30" s="157" customFormat="1" ht="24.95" customHeight="1">
      <c r="A2042" s="257"/>
      <c r="B2042" s="258"/>
      <c r="C2042" s="161"/>
      <c r="D2042" s="155"/>
      <c r="E2042" s="258"/>
      <c r="F2042" s="161"/>
      <c r="G2042" s="161"/>
      <c r="Q2042" s="159"/>
      <c r="R2042" s="160"/>
      <c r="S2042" s="160"/>
      <c r="T2042" s="160"/>
      <c r="U2042" s="161"/>
      <c r="V2042" s="161"/>
      <c r="W2042" s="161"/>
      <c r="X2042" s="161"/>
      <c r="Y2042" s="161"/>
      <c r="Z2042" s="161"/>
      <c r="AA2042" s="161"/>
      <c r="AB2042" s="161"/>
      <c r="AC2042" s="161"/>
      <c r="AD2042" s="161"/>
    </row>
    <row r="2043" spans="1:30" s="157" customFormat="1" ht="24.95" customHeight="1">
      <c r="A2043" s="257"/>
      <c r="B2043" s="258"/>
      <c r="C2043" s="161"/>
      <c r="D2043" s="155"/>
      <c r="E2043" s="258"/>
      <c r="F2043" s="161"/>
      <c r="G2043" s="161"/>
      <c r="Q2043" s="159"/>
      <c r="R2043" s="160"/>
      <c r="S2043" s="160"/>
      <c r="T2043" s="160"/>
      <c r="U2043" s="161"/>
      <c r="V2043" s="161"/>
      <c r="W2043" s="161"/>
      <c r="X2043" s="161"/>
      <c r="Y2043" s="161"/>
      <c r="Z2043" s="161"/>
      <c r="AA2043" s="161"/>
      <c r="AB2043" s="161"/>
      <c r="AC2043" s="161"/>
      <c r="AD2043" s="161"/>
    </row>
    <row r="2044" spans="1:30" s="157" customFormat="1" ht="24.95" customHeight="1">
      <c r="A2044" s="257"/>
      <c r="B2044" s="258"/>
      <c r="C2044" s="161"/>
      <c r="D2044" s="155"/>
      <c r="E2044" s="258"/>
      <c r="F2044" s="161"/>
      <c r="G2044" s="161"/>
      <c r="Q2044" s="159"/>
      <c r="R2044" s="160"/>
      <c r="S2044" s="160"/>
      <c r="T2044" s="160"/>
      <c r="U2044" s="161"/>
      <c r="V2044" s="161"/>
      <c r="W2044" s="161"/>
      <c r="X2044" s="161"/>
      <c r="Y2044" s="161"/>
      <c r="Z2044" s="161"/>
      <c r="AA2044" s="161"/>
      <c r="AB2044" s="161"/>
      <c r="AC2044" s="161"/>
      <c r="AD2044" s="161"/>
    </row>
    <row r="2045" spans="1:30" s="157" customFormat="1" ht="24.95" customHeight="1">
      <c r="A2045" s="257"/>
      <c r="B2045" s="258"/>
      <c r="C2045" s="161"/>
      <c r="D2045" s="155"/>
      <c r="E2045" s="258"/>
      <c r="F2045" s="161"/>
      <c r="G2045" s="161"/>
      <c r="Q2045" s="159"/>
      <c r="R2045" s="160"/>
      <c r="S2045" s="160"/>
      <c r="T2045" s="160"/>
      <c r="U2045" s="161"/>
      <c r="V2045" s="161"/>
      <c r="W2045" s="161"/>
      <c r="X2045" s="161"/>
      <c r="Y2045" s="161"/>
      <c r="Z2045" s="161"/>
      <c r="AA2045" s="161"/>
      <c r="AB2045" s="161"/>
      <c r="AC2045" s="161"/>
      <c r="AD2045" s="161"/>
    </row>
    <row r="2046" spans="1:30" s="157" customFormat="1" ht="24.95" customHeight="1">
      <c r="A2046" s="257"/>
      <c r="B2046" s="258"/>
      <c r="C2046" s="161"/>
      <c r="D2046" s="155"/>
      <c r="E2046" s="258"/>
      <c r="F2046" s="161"/>
      <c r="G2046" s="161"/>
      <c r="Q2046" s="159"/>
      <c r="R2046" s="160"/>
      <c r="S2046" s="160"/>
      <c r="T2046" s="160"/>
      <c r="U2046" s="161"/>
      <c r="V2046" s="161"/>
      <c r="W2046" s="161"/>
      <c r="X2046" s="161"/>
      <c r="Y2046" s="161"/>
      <c r="Z2046" s="161"/>
      <c r="AA2046" s="161"/>
      <c r="AB2046" s="161"/>
      <c r="AC2046" s="161"/>
      <c r="AD2046" s="161"/>
    </row>
    <row r="2047" spans="1:30" s="157" customFormat="1" ht="24.95" customHeight="1">
      <c r="A2047" s="257"/>
      <c r="B2047" s="258"/>
      <c r="C2047" s="161"/>
      <c r="D2047" s="155"/>
      <c r="E2047" s="258"/>
      <c r="F2047" s="161"/>
      <c r="G2047" s="161"/>
      <c r="Q2047" s="159"/>
      <c r="R2047" s="160"/>
      <c r="S2047" s="160"/>
      <c r="T2047" s="160"/>
      <c r="U2047" s="161"/>
      <c r="V2047" s="161"/>
      <c r="W2047" s="161"/>
      <c r="X2047" s="161"/>
      <c r="Y2047" s="161"/>
      <c r="Z2047" s="161"/>
      <c r="AA2047" s="161"/>
      <c r="AB2047" s="161"/>
      <c r="AC2047" s="161"/>
      <c r="AD2047" s="161"/>
    </row>
    <row r="2048" spans="1:30" s="157" customFormat="1" ht="24.95" customHeight="1">
      <c r="A2048" s="257"/>
      <c r="B2048" s="258"/>
      <c r="C2048" s="161"/>
      <c r="D2048" s="155"/>
      <c r="E2048" s="258"/>
      <c r="F2048" s="161"/>
      <c r="G2048" s="161"/>
      <c r="Q2048" s="159"/>
      <c r="R2048" s="160"/>
      <c r="S2048" s="160"/>
      <c r="T2048" s="160"/>
      <c r="U2048" s="161"/>
      <c r="V2048" s="161"/>
      <c r="W2048" s="161"/>
      <c r="X2048" s="161"/>
      <c r="Y2048" s="161"/>
      <c r="Z2048" s="161"/>
      <c r="AA2048" s="161"/>
      <c r="AB2048" s="161"/>
      <c r="AC2048" s="161"/>
      <c r="AD2048" s="161"/>
    </row>
    <row r="2049" spans="1:30" s="157" customFormat="1" ht="24.95" customHeight="1">
      <c r="A2049" s="257"/>
      <c r="B2049" s="258"/>
      <c r="C2049" s="161"/>
      <c r="D2049" s="155"/>
      <c r="E2049" s="258"/>
      <c r="F2049" s="161"/>
      <c r="G2049" s="161"/>
      <c r="Q2049" s="159"/>
      <c r="R2049" s="160"/>
      <c r="S2049" s="160"/>
      <c r="T2049" s="160"/>
      <c r="U2049" s="161"/>
      <c r="V2049" s="161"/>
      <c r="W2049" s="161"/>
      <c r="X2049" s="161"/>
      <c r="Y2049" s="161"/>
      <c r="Z2049" s="161"/>
      <c r="AA2049" s="161"/>
      <c r="AB2049" s="161"/>
      <c r="AC2049" s="161"/>
      <c r="AD2049" s="161"/>
    </row>
    <row r="2050" spans="1:30" s="157" customFormat="1" ht="24.95" customHeight="1">
      <c r="A2050" s="257"/>
      <c r="B2050" s="258"/>
      <c r="C2050" s="161"/>
      <c r="D2050" s="155"/>
      <c r="E2050" s="258"/>
      <c r="F2050" s="161"/>
      <c r="G2050" s="161"/>
      <c r="Q2050" s="159"/>
      <c r="R2050" s="160"/>
      <c r="S2050" s="160"/>
      <c r="T2050" s="160"/>
      <c r="U2050" s="161"/>
      <c r="V2050" s="161"/>
      <c r="W2050" s="161"/>
      <c r="X2050" s="161"/>
      <c r="Y2050" s="161"/>
      <c r="Z2050" s="161"/>
      <c r="AA2050" s="161"/>
      <c r="AB2050" s="161"/>
      <c r="AC2050" s="161"/>
      <c r="AD2050" s="161"/>
    </row>
    <row r="2051" spans="1:30" s="157" customFormat="1" ht="24.95" customHeight="1">
      <c r="A2051" s="257"/>
      <c r="B2051" s="258"/>
      <c r="C2051" s="161"/>
      <c r="D2051" s="155"/>
      <c r="E2051" s="258"/>
      <c r="F2051" s="161"/>
      <c r="G2051" s="161"/>
      <c r="Q2051" s="159"/>
      <c r="R2051" s="160"/>
      <c r="S2051" s="160"/>
      <c r="T2051" s="160"/>
      <c r="U2051" s="161"/>
      <c r="V2051" s="161"/>
      <c r="W2051" s="161"/>
      <c r="X2051" s="161"/>
      <c r="Y2051" s="161"/>
      <c r="Z2051" s="161"/>
      <c r="AA2051" s="161"/>
      <c r="AB2051" s="161"/>
      <c r="AC2051" s="161"/>
      <c r="AD2051" s="161"/>
    </row>
    <row r="2052" spans="1:30" s="157" customFormat="1" ht="24.95" customHeight="1">
      <c r="A2052" s="257"/>
      <c r="B2052" s="258"/>
      <c r="C2052" s="161"/>
      <c r="D2052" s="155"/>
      <c r="E2052" s="258"/>
      <c r="F2052" s="161"/>
      <c r="G2052" s="161"/>
      <c r="Q2052" s="159"/>
      <c r="R2052" s="160"/>
      <c r="S2052" s="160"/>
      <c r="T2052" s="160"/>
      <c r="U2052" s="161"/>
      <c r="V2052" s="161"/>
      <c r="W2052" s="161"/>
      <c r="X2052" s="161"/>
      <c r="Y2052" s="161"/>
      <c r="Z2052" s="161"/>
      <c r="AA2052" s="161"/>
      <c r="AB2052" s="161"/>
      <c r="AC2052" s="161"/>
      <c r="AD2052" s="161"/>
    </row>
    <row r="2053" spans="1:30" s="157" customFormat="1" ht="24.95" customHeight="1">
      <c r="A2053" s="257"/>
      <c r="B2053" s="258"/>
      <c r="C2053" s="161"/>
      <c r="D2053" s="155"/>
      <c r="E2053" s="258"/>
      <c r="F2053" s="161"/>
      <c r="G2053" s="161"/>
      <c r="Q2053" s="159"/>
      <c r="R2053" s="160"/>
      <c r="S2053" s="160"/>
      <c r="T2053" s="160"/>
      <c r="U2053" s="161"/>
      <c r="V2053" s="161"/>
      <c r="W2053" s="161"/>
      <c r="X2053" s="161"/>
      <c r="Y2053" s="161"/>
      <c r="Z2053" s="161"/>
      <c r="AA2053" s="161"/>
      <c r="AB2053" s="161"/>
      <c r="AC2053" s="161"/>
      <c r="AD2053" s="161"/>
    </row>
    <row r="2054" spans="1:30" s="157" customFormat="1" ht="24.95" customHeight="1">
      <c r="A2054" s="257"/>
      <c r="B2054" s="258"/>
      <c r="C2054" s="161"/>
      <c r="D2054" s="155"/>
      <c r="E2054" s="258"/>
      <c r="F2054" s="161"/>
      <c r="G2054" s="161"/>
      <c r="Q2054" s="159"/>
      <c r="R2054" s="160"/>
      <c r="S2054" s="160"/>
      <c r="T2054" s="160"/>
      <c r="U2054" s="161"/>
      <c r="V2054" s="161"/>
      <c r="W2054" s="161"/>
      <c r="X2054" s="161"/>
      <c r="Y2054" s="161"/>
      <c r="Z2054" s="161"/>
      <c r="AA2054" s="161"/>
      <c r="AB2054" s="161"/>
      <c r="AC2054" s="161"/>
      <c r="AD2054" s="161"/>
    </row>
    <row r="2055" spans="1:30" s="157" customFormat="1" ht="24.95" customHeight="1">
      <c r="A2055" s="257"/>
      <c r="B2055" s="258"/>
      <c r="C2055" s="161"/>
      <c r="D2055" s="155"/>
      <c r="E2055" s="258"/>
      <c r="F2055" s="161"/>
      <c r="G2055" s="161"/>
      <c r="Q2055" s="159"/>
      <c r="R2055" s="160"/>
      <c r="S2055" s="160"/>
      <c r="T2055" s="160"/>
      <c r="U2055" s="161"/>
      <c r="V2055" s="161"/>
      <c r="W2055" s="161"/>
      <c r="X2055" s="161"/>
      <c r="Y2055" s="161"/>
      <c r="Z2055" s="161"/>
      <c r="AA2055" s="161"/>
      <c r="AB2055" s="161"/>
      <c r="AC2055" s="161"/>
      <c r="AD2055" s="161"/>
    </row>
    <row r="2056" spans="1:30" s="157" customFormat="1" ht="24.95" customHeight="1">
      <c r="A2056" s="257"/>
      <c r="B2056" s="258"/>
      <c r="C2056" s="161"/>
      <c r="D2056" s="155"/>
      <c r="E2056" s="258"/>
      <c r="F2056" s="161"/>
      <c r="G2056" s="161"/>
      <c r="Q2056" s="159"/>
      <c r="R2056" s="160"/>
      <c r="S2056" s="160"/>
      <c r="T2056" s="160"/>
      <c r="U2056" s="161"/>
      <c r="V2056" s="161"/>
      <c r="W2056" s="161"/>
      <c r="X2056" s="161"/>
      <c r="Y2056" s="161"/>
      <c r="Z2056" s="161"/>
      <c r="AA2056" s="161"/>
      <c r="AB2056" s="161"/>
      <c r="AC2056" s="161"/>
      <c r="AD2056" s="161"/>
    </row>
    <row r="2057" spans="1:30" s="157" customFormat="1" ht="24.95" customHeight="1">
      <c r="A2057" s="257"/>
      <c r="B2057" s="258"/>
      <c r="C2057" s="161"/>
      <c r="D2057" s="155"/>
      <c r="E2057" s="258"/>
      <c r="F2057" s="161"/>
      <c r="G2057" s="161"/>
      <c r="Q2057" s="159"/>
      <c r="R2057" s="160"/>
      <c r="S2057" s="160"/>
      <c r="T2057" s="160"/>
      <c r="U2057" s="161"/>
      <c r="V2057" s="161"/>
      <c r="W2057" s="161"/>
      <c r="X2057" s="161"/>
      <c r="Y2057" s="161"/>
      <c r="Z2057" s="161"/>
      <c r="AA2057" s="161"/>
      <c r="AB2057" s="161"/>
      <c r="AC2057" s="161"/>
      <c r="AD2057" s="161"/>
    </row>
    <row r="2058" spans="1:30" s="157" customFormat="1" ht="24.95" customHeight="1">
      <c r="A2058" s="257"/>
      <c r="B2058" s="258"/>
      <c r="C2058" s="161"/>
      <c r="D2058" s="155"/>
      <c r="E2058" s="258"/>
      <c r="F2058" s="161"/>
      <c r="G2058" s="161"/>
      <c r="Q2058" s="159"/>
      <c r="R2058" s="160"/>
      <c r="S2058" s="160"/>
      <c r="T2058" s="160"/>
      <c r="U2058" s="161"/>
      <c r="V2058" s="161"/>
      <c r="W2058" s="161"/>
      <c r="X2058" s="161"/>
      <c r="Y2058" s="161"/>
      <c r="Z2058" s="161"/>
      <c r="AA2058" s="161"/>
      <c r="AB2058" s="161"/>
      <c r="AC2058" s="161"/>
      <c r="AD2058" s="161"/>
    </row>
    <row r="2059" spans="1:30" s="157" customFormat="1" ht="24.95" customHeight="1">
      <c r="A2059" s="257"/>
      <c r="B2059" s="258"/>
      <c r="C2059" s="161"/>
      <c r="D2059" s="155"/>
      <c r="E2059" s="258"/>
      <c r="F2059" s="161"/>
      <c r="G2059" s="161"/>
      <c r="Q2059" s="159"/>
      <c r="R2059" s="160"/>
      <c r="S2059" s="160"/>
      <c r="T2059" s="160"/>
      <c r="U2059" s="161"/>
      <c r="V2059" s="161"/>
      <c r="W2059" s="161"/>
      <c r="X2059" s="161"/>
      <c r="Y2059" s="161"/>
      <c r="Z2059" s="161"/>
      <c r="AA2059" s="161"/>
      <c r="AB2059" s="161"/>
      <c r="AC2059" s="161"/>
      <c r="AD2059" s="161"/>
    </row>
    <row r="2060" spans="1:30" s="157" customFormat="1" ht="24.95" customHeight="1">
      <c r="A2060" s="257"/>
      <c r="B2060" s="258"/>
      <c r="C2060" s="161"/>
      <c r="D2060" s="155"/>
      <c r="E2060" s="258"/>
      <c r="F2060" s="161"/>
      <c r="G2060" s="161"/>
      <c r="Q2060" s="159"/>
      <c r="R2060" s="160"/>
      <c r="S2060" s="160"/>
      <c r="T2060" s="160"/>
      <c r="U2060" s="161"/>
      <c r="V2060" s="161"/>
      <c r="W2060" s="161"/>
      <c r="X2060" s="161"/>
      <c r="Y2060" s="161"/>
      <c r="Z2060" s="161"/>
      <c r="AA2060" s="161"/>
      <c r="AB2060" s="161"/>
      <c r="AC2060" s="161"/>
      <c r="AD2060" s="161"/>
    </row>
    <row r="2061" spans="1:30" s="157" customFormat="1" ht="24.95" customHeight="1">
      <c r="A2061" s="257"/>
      <c r="B2061" s="258"/>
      <c r="C2061" s="161"/>
      <c r="D2061" s="155"/>
      <c r="E2061" s="258"/>
      <c r="F2061" s="161"/>
      <c r="G2061" s="161"/>
      <c r="Q2061" s="159"/>
      <c r="R2061" s="160"/>
      <c r="S2061" s="160"/>
      <c r="T2061" s="160"/>
      <c r="U2061" s="161"/>
      <c r="V2061" s="161"/>
      <c r="W2061" s="161"/>
      <c r="X2061" s="161"/>
      <c r="Y2061" s="161"/>
      <c r="Z2061" s="161"/>
      <c r="AA2061" s="161"/>
      <c r="AB2061" s="161"/>
      <c r="AC2061" s="161"/>
      <c r="AD2061" s="161"/>
    </row>
    <row r="2062" spans="1:30" s="157" customFormat="1" ht="24.95" customHeight="1">
      <c r="A2062" s="257"/>
      <c r="B2062" s="258"/>
      <c r="C2062" s="161"/>
      <c r="D2062" s="155"/>
      <c r="E2062" s="258"/>
      <c r="F2062" s="161"/>
      <c r="G2062" s="161"/>
      <c r="Q2062" s="159"/>
      <c r="R2062" s="160"/>
      <c r="S2062" s="160"/>
      <c r="T2062" s="160"/>
      <c r="U2062" s="161"/>
      <c r="V2062" s="161"/>
      <c r="W2062" s="161"/>
      <c r="X2062" s="161"/>
      <c r="Y2062" s="161"/>
      <c r="Z2062" s="161"/>
      <c r="AA2062" s="161"/>
      <c r="AB2062" s="161"/>
      <c r="AC2062" s="161"/>
      <c r="AD2062" s="161"/>
    </row>
    <row r="2063" spans="1:30" s="157" customFormat="1" ht="24.95" customHeight="1">
      <c r="A2063" s="257"/>
      <c r="B2063" s="258"/>
      <c r="C2063" s="161"/>
      <c r="D2063" s="155"/>
      <c r="E2063" s="258"/>
      <c r="F2063" s="161"/>
      <c r="G2063" s="161"/>
      <c r="Q2063" s="159"/>
      <c r="R2063" s="160"/>
      <c r="S2063" s="160"/>
      <c r="T2063" s="160"/>
      <c r="U2063" s="161"/>
      <c r="V2063" s="161"/>
      <c r="W2063" s="161"/>
      <c r="X2063" s="161"/>
      <c r="Y2063" s="161"/>
      <c r="Z2063" s="161"/>
      <c r="AA2063" s="161"/>
      <c r="AB2063" s="161"/>
      <c r="AC2063" s="161"/>
      <c r="AD2063" s="161"/>
    </row>
    <row r="2064" spans="1:30" s="157" customFormat="1" ht="24.95" customHeight="1">
      <c r="A2064" s="257"/>
      <c r="B2064" s="258"/>
      <c r="C2064" s="161"/>
      <c r="D2064" s="155"/>
      <c r="E2064" s="258"/>
      <c r="F2064" s="161"/>
      <c r="G2064" s="161"/>
      <c r="Q2064" s="159"/>
      <c r="R2064" s="160"/>
      <c r="S2064" s="160"/>
      <c r="T2064" s="160"/>
      <c r="U2064" s="161"/>
      <c r="V2064" s="161"/>
      <c r="W2064" s="161"/>
      <c r="X2064" s="161"/>
      <c r="Y2064" s="161"/>
      <c r="Z2064" s="161"/>
      <c r="AA2064" s="161"/>
      <c r="AB2064" s="161"/>
      <c r="AC2064" s="161"/>
      <c r="AD2064" s="161"/>
    </row>
    <row r="2065" spans="1:30" s="157" customFormat="1" ht="24.95" customHeight="1">
      <c r="A2065" s="257"/>
      <c r="B2065" s="258"/>
      <c r="C2065" s="161"/>
      <c r="D2065" s="155"/>
      <c r="E2065" s="258"/>
      <c r="F2065" s="161"/>
      <c r="G2065" s="161"/>
      <c r="Q2065" s="159"/>
      <c r="R2065" s="160"/>
      <c r="S2065" s="160"/>
      <c r="T2065" s="160"/>
      <c r="U2065" s="161"/>
      <c r="V2065" s="161"/>
      <c r="W2065" s="161"/>
      <c r="X2065" s="161"/>
      <c r="Y2065" s="161"/>
      <c r="Z2065" s="161"/>
      <c r="AA2065" s="161"/>
      <c r="AB2065" s="161"/>
      <c r="AC2065" s="161"/>
      <c r="AD2065" s="161"/>
    </row>
    <row r="2066" spans="1:30" s="157" customFormat="1" ht="24.95" customHeight="1">
      <c r="A2066" s="257"/>
      <c r="B2066" s="258"/>
      <c r="C2066" s="161"/>
      <c r="D2066" s="155"/>
      <c r="E2066" s="258"/>
      <c r="F2066" s="161"/>
      <c r="G2066" s="161"/>
      <c r="Q2066" s="159"/>
      <c r="R2066" s="160"/>
      <c r="S2066" s="160"/>
      <c r="T2066" s="160"/>
      <c r="U2066" s="161"/>
      <c r="V2066" s="161"/>
      <c r="W2066" s="161"/>
      <c r="X2066" s="161"/>
      <c r="Y2066" s="161"/>
      <c r="Z2066" s="161"/>
      <c r="AA2066" s="161"/>
      <c r="AB2066" s="161"/>
      <c r="AC2066" s="161"/>
      <c r="AD2066" s="161"/>
    </row>
    <row r="2067" spans="1:30" s="157" customFormat="1" ht="24.95" customHeight="1">
      <c r="A2067" s="257"/>
      <c r="B2067" s="258"/>
      <c r="C2067" s="161"/>
      <c r="D2067" s="155"/>
      <c r="E2067" s="258"/>
      <c r="F2067" s="161"/>
      <c r="G2067" s="161"/>
      <c r="Q2067" s="159"/>
      <c r="R2067" s="160"/>
      <c r="S2067" s="160"/>
      <c r="T2067" s="160"/>
      <c r="U2067" s="161"/>
      <c r="V2067" s="161"/>
      <c r="W2067" s="161"/>
      <c r="X2067" s="161"/>
      <c r="Y2067" s="161"/>
      <c r="Z2067" s="161"/>
      <c r="AA2067" s="161"/>
      <c r="AB2067" s="161"/>
      <c r="AC2067" s="161"/>
      <c r="AD2067" s="161"/>
    </row>
    <row r="2068" spans="1:30" s="157" customFormat="1" ht="24.95" customHeight="1">
      <c r="A2068" s="257"/>
      <c r="B2068" s="258"/>
      <c r="C2068" s="161"/>
      <c r="D2068" s="155"/>
      <c r="E2068" s="258"/>
      <c r="F2068" s="161"/>
      <c r="G2068" s="161"/>
      <c r="Q2068" s="159"/>
      <c r="R2068" s="160"/>
      <c r="S2068" s="160"/>
      <c r="T2068" s="160"/>
      <c r="U2068" s="161"/>
      <c r="V2068" s="161"/>
      <c r="W2068" s="161"/>
      <c r="X2068" s="161"/>
      <c r="Y2068" s="161"/>
      <c r="Z2068" s="161"/>
      <c r="AA2068" s="161"/>
      <c r="AB2068" s="161"/>
      <c r="AC2068" s="161"/>
      <c r="AD2068" s="161"/>
    </row>
    <row r="2069" spans="1:30" s="157" customFormat="1" ht="24.95" customHeight="1">
      <c r="A2069" s="257"/>
      <c r="B2069" s="258"/>
      <c r="C2069" s="161"/>
      <c r="D2069" s="155"/>
      <c r="E2069" s="258"/>
      <c r="F2069" s="161"/>
      <c r="G2069" s="161"/>
      <c r="Q2069" s="159"/>
      <c r="R2069" s="160"/>
      <c r="S2069" s="160"/>
      <c r="T2069" s="160"/>
      <c r="U2069" s="161"/>
      <c r="V2069" s="161"/>
      <c r="W2069" s="161"/>
      <c r="X2069" s="161"/>
      <c r="Y2069" s="161"/>
      <c r="Z2069" s="161"/>
      <c r="AA2069" s="161"/>
      <c r="AB2069" s="161"/>
      <c r="AC2069" s="161"/>
      <c r="AD2069" s="161"/>
    </row>
    <row r="2070" spans="1:30" s="157" customFormat="1" ht="24.95" customHeight="1">
      <c r="A2070" s="257"/>
      <c r="B2070" s="258"/>
      <c r="C2070" s="161"/>
      <c r="D2070" s="155"/>
      <c r="E2070" s="258"/>
      <c r="F2070" s="161"/>
      <c r="G2070" s="161"/>
      <c r="Q2070" s="159"/>
      <c r="R2070" s="160"/>
      <c r="S2070" s="160"/>
      <c r="T2070" s="160"/>
      <c r="U2070" s="161"/>
      <c r="V2070" s="161"/>
      <c r="W2070" s="161"/>
      <c r="X2070" s="161"/>
      <c r="Y2070" s="161"/>
      <c r="Z2070" s="161"/>
      <c r="AA2070" s="161"/>
      <c r="AB2070" s="161"/>
      <c r="AC2070" s="161"/>
      <c r="AD2070" s="161"/>
    </row>
    <row r="2071" spans="1:30" s="157" customFormat="1" ht="24.95" customHeight="1">
      <c r="A2071" s="257"/>
      <c r="B2071" s="258"/>
      <c r="C2071" s="161"/>
      <c r="D2071" s="155"/>
      <c r="E2071" s="258"/>
      <c r="F2071" s="161"/>
      <c r="G2071" s="161"/>
      <c r="Q2071" s="159"/>
      <c r="R2071" s="160"/>
      <c r="S2071" s="160"/>
      <c r="T2071" s="160"/>
      <c r="U2071" s="161"/>
      <c r="V2071" s="161"/>
      <c r="W2071" s="161"/>
      <c r="X2071" s="161"/>
      <c r="Y2071" s="161"/>
      <c r="Z2071" s="161"/>
      <c r="AA2071" s="161"/>
      <c r="AB2071" s="161"/>
      <c r="AC2071" s="161"/>
      <c r="AD2071" s="161"/>
    </row>
    <row r="2072" spans="1:30" s="157" customFormat="1" ht="24.95" customHeight="1">
      <c r="A2072" s="257"/>
      <c r="B2072" s="258"/>
      <c r="C2072" s="161"/>
      <c r="D2072" s="155"/>
      <c r="E2072" s="258"/>
      <c r="F2072" s="161"/>
      <c r="G2072" s="161"/>
      <c r="Q2072" s="159"/>
      <c r="R2072" s="160"/>
      <c r="S2072" s="160"/>
      <c r="T2072" s="160"/>
      <c r="U2072" s="161"/>
      <c r="V2072" s="161"/>
      <c r="W2072" s="161"/>
      <c r="X2072" s="161"/>
      <c r="Y2072" s="161"/>
      <c r="Z2072" s="161"/>
      <c r="AA2072" s="161"/>
      <c r="AB2072" s="161"/>
      <c r="AC2072" s="161"/>
      <c r="AD2072" s="161"/>
    </row>
    <row r="2073" spans="1:30" s="157" customFormat="1" ht="24.95" customHeight="1">
      <c r="A2073" s="257"/>
      <c r="B2073" s="258"/>
      <c r="C2073" s="161"/>
      <c r="D2073" s="155"/>
      <c r="E2073" s="258"/>
      <c r="F2073" s="161"/>
      <c r="G2073" s="161"/>
      <c r="Q2073" s="159"/>
      <c r="R2073" s="160"/>
      <c r="S2073" s="160"/>
      <c r="T2073" s="160"/>
      <c r="U2073" s="161"/>
      <c r="V2073" s="161"/>
      <c r="W2073" s="161"/>
      <c r="X2073" s="161"/>
      <c r="Y2073" s="161"/>
      <c r="Z2073" s="161"/>
      <c r="AA2073" s="161"/>
      <c r="AB2073" s="161"/>
      <c r="AC2073" s="161"/>
      <c r="AD2073" s="161"/>
    </row>
    <row r="2074" spans="1:30" s="157" customFormat="1" ht="24.95" customHeight="1">
      <c r="A2074" s="257"/>
      <c r="B2074" s="258"/>
      <c r="C2074" s="161"/>
      <c r="D2074" s="155"/>
      <c r="E2074" s="258"/>
      <c r="F2074" s="161"/>
      <c r="G2074" s="161"/>
      <c r="Q2074" s="159"/>
      <c r="R2074" s="160"/>
      <c r="S2074" s="160"/>
      <c r="T2074" s="160"/>
      <c r="U2074" s="161"/>
      <c r="V2074" s="161"/>
      <c r="W2074" s="161"/>
      <c r="X2074" s="161"/>
      <c r="Y2074" s="161"/>
      <c r="Z2074" s="161"/>
      <c r="AA2074" s="161"/>
      <c r="AB2074" s="161"/>
      <c r="AC2074" s="161"/>
      <c r="AD2074" s="161"/>
    </row>
    <row r="2075" spans="1:30" s="157" customFormat="1" ht="24.95" customHeight="1">
      <c r="A2075" s="257"/>
      <c r="B2075" s="258"/>
      <c r="C2075" s="161"/>
      <c r="D2075" s="155"/>
      <c r="E2075" s="258"/>
      <c r="F2075" s="161"/>
      <c r="G2075" s="161"/>
      <c r="Q2075" s="159"/>
      <c r="R2075" s="160"/>
      <c r="S2075" s="160"/>
      <c r="T2075" s="160"/>
      <c r="U2075" s="161"/>
      <c r="V2075" s="161"/>
      <c r="W2075" s="161"/>
      <c r="X2075" s="161"/>
      <c r="Y2075" s="161"/>
      <c r="Z2075" s="161"/>
      <c r="AA2075" s="161"/>
      <c r="AB2075" s="161"/>
      <c r="AC2075" s="161"/>
      <c r="AD2075" s="161"/>
    </row>
    <row r="2076" spans="1:30" s="157" customFormat="1" ht="24.95" customHeight="1">
      <c r="A2076" s="257"/>
      <c r="B2076" s="258"/>
      <c r="C2076" s="161"/>
      <c r="D2076" s="155"/>
      <c r="E2076" s="258"/>
      <c r="F2076" s="161"/>
      <c r="G2076" s="161"/>
      <c r="Q2076" s="159"/>
      <c r="R2076" s="160"/>
      <c r="S2076" s="160"/>
      <c r="T2076" s="160"/>
      <c r="U2076" s="161"/>
      <c r="V2076" s="161"/>
      <c r="W2076" s="161"/>
      <c r="X2076" s="161"/>
      <c r="Y2076" s="161"/>
      <c r="Z2076" s="161"/>
      <c r="AA2076" s="161"/>
      <c r="AB2076" s="161"/>
      <c r="AC2076" s="161"/>
      <c r="AD2076" s="161"/>
    </row>
    <row r="2077" spans="1:30" s="157" customFormat="1" ht="24.95" customHeight="1">
      <c r="A2077" s="257"/>
      <c r="B2077" s="258"/>
      <c r="C2077" s="161"/>
      <c r="D2077" s="155"/>
      <c r="E2077" s="258"/>
      <c r="F2077" s="161"/>
      <c r="G2077" s="161"/>
      <c r="Q2077" s="159"/>
      <c r="R2077" s="160"/>
      <c r="S2077" s="160"/>
      <c r="T2077" s="160"/>
      <c r="U2077" s="161"/>
      <c r="V2077" s="161"/>
      <c r="W2077" s="161"/>
      <c r="X2077" s="161"/>
      <c r="Y2077" s="161"/>
      <c r="Z2077" s="161"/>
      <c r="AA2077" s="161"/>
      <c r="AB2077" s="161"/>
      <c r="AC2077" s="161"/>
      <c r="AD2077" s="161"/>
    </row>
    <row r="2078" spans="1:30" s="157" customFormat="1" ht="24.95" customHeight="1">
      <c r="A2078" s="257"/>
      <c r="B2078" s="258"/>
      <c r="C2078" s="161"/>
      <c r="D2078" s="155"/>
      <c r="E2078" s="258"/>
      <c r="F2078" s="161"/>
      <c r="G2078" s="161"/>
      <c r="Q2078" s="159"/>
      <c r="R2078" s="160"/>
      <c r="S2078" s="160"/>
      <c r="T2078" s="160"/>
      <c r="U2078" s="161"/>
      <c r="V2078" s="161"/>
      <c r="W2078" s="161"/>
      <c r="X2078" s="161"/>
      <c r="Y2078" s="161"/>
      <c r="Z2078" s="161"/>
      <c r="AA2078" s="161"/>
      <c r="AB2078" s="161"/>
      <c r="AC2078" s="161"/>
      <c r="AD2078" s="161"/>
    </row>
    <row r="2079" spans="1:30" s="157" customFormat="1" ht="24.95" customHeight="1">
      <c r="A2079" s="257"/>
      <c r="B2079" s="258"/>
      <c r="C2079" s="161"/>
      <c r="D2079" s="155"/>
      <c r="E2079" s="258"/>
      <c r="F2079" s="161"/>
      <c r="G2079" s="161"/>
      <c r="Q2079" s="159"/>
      <c r="R2079" s="160"/>
      <c r="S2079" s="160"/>
      <c r="T2079" s="160"/>
      <c r="U2079" s="161"/>
      <c r="V2079" s="161"/>
      <c r="W2079" s="161"/>
      <c r="X2079" s="161"/>
      <c r="Y2079" s="161"/>
      <c r="Z2079" s="161"/>
      <c r="AA2079" s="161"/>
      <c r="AB2079" s="161"/>
      <c r="AC2079" s="161"/>
      <c r="AD2079" s="161"/>
    </row>
    <row r="2080" spans="1:30" s="157" customFormat="1" ht="24.95" customHeight="1">
      <c r="A2080" s="257"/>
      <c r="B2080" s="258"/>
      <c r="C2080" s="161"/>
      <c r="D2080" s="155"/>
      <c r="E2080" s="258"/>
      <c r="F2080" s="161"/>
      <c r="G2080" s="161"/>
      <c r="Q2080" s="159"/>
      <c r="R2080" s="160"/>
      <c r="S2080" s="160"/>
      <c r="T2080" s="160"/>
      <c r="U2080" s="161"/>
      <c r="V2080" s="161"/>
      <c r="W2080" s="161"/>
      <c r="X2080" s="161"/>
      <c r="Y2080" s="161"/>
      <c r="Z2080" s="161"/>
      <c r="AA2080" s="161"/>
      <c r="AB2080" s="161"/>
      <c r="AC2080" s="161"/>
      <c r="AD2080" s="161"/>
    </row>
    <row r="2081" spans="1:30" s="157" customFormat="1" ht="24.95" customHeight="1">
      <c r="A2081" s="257"/>
      <c r="B2081" s="258"/>
      <c r="C2081" s="161"/>
      <c r="D2081" s="155"/>
      <c r="E2081" s="258"/>
      <c r="F2081" s="161"/>
      <c r="G2081" s="161"/>
      <c r="Q2081" s="159"/>
      <c r="R2081" s="160"/>
      <c r="S2081" s="160"/>
      <c r="T2081" s="160"/>
      <c r="U2081" s="161"/>
      <c r="V2081" s="161"/>
      <c r="W2081" s="161"/>
      <c r="X2081" s="161"/>
      <c r="Y2081" s="161"/>
      <c r="Z2081" s="161"/>
      <c r="AA2081" s="161"/>
      <c r="AB2081" s="161"/>
      <c r="AC2081" s="161"/>
      <c r="AD2081" s="161"/>
    </row>
    <row r="2082" spans="1:30" s="157" customFormat="1" ht="24.95" customHeight="1">
      <c r="A2082" s="257"/>
      <c r="B2082" s="258"/>
      <c r="C2082" s="161"/>
      <c r="D2082" s="155"/>
      <c r="E2082" s="258"/>
      <c r="F2082" s="161"/>
      <c r="G2082" s="161"/>
      <c r="Q2082" s="159"/>
      <c r="R2082" s="160"/>
      <c r="S2082" s="160"/>
      <c r="T2082" s="160"/>
      <c r="U2082" s="161"/>
      <c r="V2082" s="161"/>
      <c r="W2082" s="161"/>
      <c r="X2082" s="161"/>
      <c r="Y2082" s="161"/>
      <c r="Z2082" s="161"/>
      <c r="AA2082" s="161"/>
      <c r="AB2082" s="161"/>
      <c r="AC2082" s="161"/>
      <c r="AD2082" s="161"/>
    </row>
    <row r="2083" spans="1:30" s="157" customFormat="1" ht="24.95" customHeight="1">
      <c r="A2083" s="257"/>
      <c r="B2083" s="258"/>
      <c r="C2083" s="161"/>
      <c r="D2083" s="155"/>
      <c r="E2083" s="258"/>
      <c r="F2083" s="161"/>
      <c r="G2083" s="161"/>
      <c r="Q2083" s="159"/>
      <c r="R2083" s="160"/>
      <c r="S2083" s="160"/>
      <c r="T2083" s="160"/>
      <c r="U2083" s="161"/>
      <c r="V2083" s="161"/>
      <c r="W2083" s="161"/>
      <c r="X2083" s="161"/>
      <c r="Y2083" s="161"/>
      <c r="Z2083" s="161"/>
      <c r="AA2083" s="161"/>
      <c r="AB2083" s="161"/>
      <c r="AC2083" s="161"/>
      <c r="AD2083" s="161"/>
    </row>
    <row r="2084" spans="1:30" s="157" customFormat="1" ht="24.95" customHeight="1">
      <c r="A2084" s="257"/>
      <c r="B2084" s="258"/>
      <c r="C2084" s="161"/>
      <c r="D2084" s="155"/>
      <c r="E2084" s="258"/>
      <c r="F2084" s="161"/>
      <c r="G2084" s="161"/>
      <c r="Q2084" s="159"/>
      <c r="R2084" s="160"/>
      <c r="S2084" s="160"/>
      <c r="T2084" s="160"/>
      <c r="U2084" s="161"/>
      <c r="V2084" s="161"/>
      <c r="W2084" s="161"/>
      <c r="X2084" s="161"/>
      <c r="Y2084" s="161"/>
      <c r="Z2084" s="161"/>
      <c r="AA2084" s="161"/>
      <c r="AB2084" s="161"/>
      <c r="AC2084" s="161"/>
      <c r="AD2084" s="161"/>
    </row>
    <row r="2085" spans="1:30" s="157" customFormat="1" ht="24.95" customHeight="1">
      <c r="A2085" s="257"/>
      <c r="B2085" s="258"/>
      <c r="C2085" s="161"/>
      <c r="D2085" s="155"/>
      <c r="E2085" s="258"/>
      <c r="F2085" s="161"/>
      <c r="G2085" s="161"/>
      <c r="Q2085" s="159"/>
      <c r="R2085" s="160"/>
      <c r="S2085" s="160"/>
      <c r="T2085" s="160"/>
      <c r="U2085" s="161"/>
      <c r="V2085" s="161"/>
      <c r="W2085" s="161"/>
      <c r="X2085" s="161"/>
      <c r="Y2085" s="161"/>
      <c r="Z2085" s="161"/>
      <c r="AA2085" s="161"/>
      <c r="AB2085" s="161"/>
      <c r="AC2085" s="161"/>
      <c r="AD2085" s="161"/>
    </row>
    <row r="2086" spans="1:30" s="157" customFormat="1" ht="24.95" customHeight="1">
      <c r="A2086" s="257"/>
      <c r="B2086" s="258"/>
      <c r="C2086" s="161"/>
      <c r="D2086" s="155"/>
      <c r="E2086" s="258"/>
      <c r="F2086" s="161"/>
      <c r="G2086" s="161"/>
      <c r="Q2086" s="159"/>
      <c r="R2086" s="160"/>
      <c r="S2086" s="160"/>
      <c r="T2086" s="160"/>
      <c r="U2086" s="161"/>
      <c r="V2086" s="161"/>
      <c r="W2086" s="161"/>
      <c r="X2086" s="161"/>
      <c r="Y2086" s="161"/>
      <c r="Z2086" s="161"/>
      <c r="AA2086" s="161"/>
      <c r="AB2086" s="161"/>
      <c r="AC2086" s="161"/>
      <c r="AD2086" s="161"/>
    </row>
    <row r="2087" spans="1:30" s="157" customFormat="1" ht="24.95" customHeight="1">
      <c r="A2087" s="257"/>
      <c r="B2087" s="258"/>
      <c r="C2087" s="161"/>
      <c r="D2087" s="155"/>
      <c r="E2087" s="258"/>
      <c r="F2087" s="161"/>
      <c r="G2087" s="161"/>
      <c r="Q2087" s="159"/>
      <c r="R2087" s="160"/>
      <c r="S2087" s="160"/>
      <c r="T2087" s="160"/>
      <c r="U2087" s="161"/>
      <c r="V2087" s="161"/>
      <c r="W2087" s="161"/>
      <c r="X2087" s="161"/>
      <c r="Y2087" s="161"/>
      <c r="Z2087" s="161"/>
      <c r="AA2087" s="161"/>
      <c r="AB2087" s="161"/>
      <c r="AC2087" s="161"/>
      <c r="AD2087" s="161"/>
    </row>
    <row r="2088" spans="1:30" s="157" customFormat="1" ht="24.95" customHeight="1">
      <c r="A2088" s="257"/>
      <c r="B2088" s="258"/>
      <c r="C2088" s="161"/>
      <c r="D2088" s="155"/>
      <c r="E2088" s="258"/>
      <c r="F2088" s="161"/>
      <c r="G2088" s="161"/>
      <c r="Q2088" s="159"/>
      <c r="R2088" s="160"/>
      <c r="S2088" s="160"/>
      <c r="T2088" s="160"/>
      <c r="U2088" s="161"/>
      <c r="V2088" s="161"/>
      <c r="W2088" s="161"/>
      <c r="X2088" s="161"/>
      <c r="Y2088" s="161"/>
      <c r="Z2088" s="161"/>
      <c r="AA2088" s="161"/>
      <c r="AB2088" s="161"/>
      <c r="AC2088" s="161"/>
      <c r="AD2088" s="161"/>
    </row>
    <row r="2089" spans="1:30" s="157" customFormat="1" ht="24.95" customHeight="1">
      <c r="A2089" s="257"/>
      <c r="B2089" s="258"/>
      <c r="C2089" s="161"/>
      <c r="D2089" s="155"/>
      <c r="E2089" s="258"/>
      <c r="F2089" s="161"/>
      <c r="G2089" s="161"/>
      <c r="Q2089" s="159"/>
      <c r="R2089" s="160"/>
      <c r="S2089" s="160"/>
      <c r="T2089" s="160"/>
      <c r="U2089" s="161"/>
      <c r="V2089" s="161"/>
      <c r="W2089" s="161"/>
      <c r="X2089" s="161"/>
      <c r="Y2089" s="161"/>
      <c r="Z2089" s="161"/>
      <c r="AA2089" s="161"/>
      <c r="AB2089" s="161"/>
      <c r="AC2089" s="161"/>
      <c r="AD2089" s="161"/>
    </row>
    <row r="2090" spans="1:30" s="157" customFormat="1" ht="24.95" customHeight="1">
      <c r="A2090" s="257"/>
      <c r="B2090" s="258"/>
      <c r="C2090" s="161"/>
      <c r="D2090" s="155"/>
      <c r="E2090" s="258"/>
      <c r="F2090" s="161"/>
      <c r="G2090" s="161"/>
      <c r="Q2090" s="159"/>
      <c r="R2090" s="160"/>
      <c r="S2090" s="160"/>
      <c r="T2090" s="160"/>
      <c r="U2090" s="161"/>
      <c r="V2090" s="161"/>
      <c r="W2090" s="161"/>
      <c r="X2090" s="161"/>
      <c r="Y2090" s="161"/>
      <c r="Z2090" s="161"/>
      <c r="AA2090" s="161"/>
      <c r="AB2090" s="161"/>
      <c r="AC2090" s="161"/>
      <c r="AD2090" s="161"/>
    </row>
    <row r="2091" spans="1:30" s="157" customFormat="1" ht="24.95" customHeight="1">
      <c r="A2091" s="257"/>
      <c r="B2091" s="258"/>
      <c r="C2091" s="161"/>
      <c r="D2091" s="155"/>
      <c r="E2091" s="258"/>
      <c r="F2091" s="161"/>
      <c r="G2091" s="161"/>
      <c r="Q2091" s="159"/>
      <c r="R2091" s="160"/>
      <c r="S2091" s="160"/>
      <c r="T2091" s="160"/>
      <c r="U2091" s="161"/>
      <c r="V2091" s="161"/>
      <c r="W2091" s="161"/>
      <c r="X2091" s="161"/>
      <c r="Y2091" s="161"/>
      <c r="Z2091" s="161"/>
      <c r="AA2091" s="161"/>
      <c r="AB2091" s="161"/>
      <c r="AC2091" s="161"/>
      <c r="AD2091" s="161"/>
    </row>
    <row r="2092" spans="1:30" s="157" customFormat="1" ht="24.95" customHeight="1">
      <c r="A2092" s="257"/>
      <c r="B2092" s="258"/>
      <c r="C2092" s="161"/>
      <c r="D2092" s="155"/>
      <c r="E2092" s="258"/>
      <c r="F2092" s="161"/>
      <c r="G2092" s="161"/>
      <c r="Q2092" s="159"/>
      <c r="R2092" s="160"/>
      <c r="S2092" s="160"/>
      <c r="T2092" s="160"/>
      <c r="U2092" s="161"/>
      <c r="V2092" s="161"/>
      <c r="W2092" s="161"/>
      <c r="X2092" s="161"/>
      <c r="Y2092" s="161"/>
      <c r="Z2092" s="161"/>
      <c r="AA2092" s="161"/>
      <c r="AB2092" s="161"/>
      <c r="AC2092" s="161"/>
      <c r="AD2092" s="161"/>
    </row>
    <row r="2093" spans="1:30" s="157" customFormat="1" ht="24.95" customHeight="1">
      <c r="A2093" s="257"/>
      <c r="B2093" s="258"/>
      <c r="C2093" s="161"/>
      <c r="D2093" s="155"/>
      <c r="E2093" s="258"/>
      <c r="F2093" s="161"/>
      <c r="G2093" s="161"/>
      <c r="Q2093" s="159"/>
      <c r="R2093" s="160"/>
      <c r="S2093" s="160"/>
      <c r="T2093" s="160"/>
      <c r="U2093" s="161"/>
      <c r="V2093" s="161"/>
      <c r="W2093" s="161"/>
      <c r="X2093" s="161"/>
      <c r="Y2093" s="161"/>
      <c r="Z2093" s="161"/>
      <c r="AA2093" s="161"/>
      <c r="AB2093" s="161"/>
      <c r="AC2093" s="161"/>
      <c r="AD2093" s="161"/>
    </row>
    <row r="2094" spans="1:30" s="157" customFormat="1" ht="24.95" customHeight="1">
      <c r="A2094" s="257"/>
      <c r="B2094" s="258"/>
      <c r="C2094" s="161"/>
      <c r="D2094" s="155"/>
      <c r="E2094" s="258"/>
      <c r="F2094" s="161"/>
      <c r="G2094" s="161"/>
      <c r="Q2094" s="159"/>
      <c r="R2094" s="160"/>
      <c r="S2094" s="160"/>
      <c r="T2094" s="160"/>
      <c r="U2094" s="161"/>
      <c r="V2094" s="161"/>
      <c r="W2094" s="161"/>
      <c r="X2094" s="161"/>
      <c r="Y2094" s="161"/>
      <c r="Z2094" s="161"/>
      <c r="AA2094" s="161"/>
      <c r="AB2094" s="161"/>
      <c r="AC2094" s="161"/>
      <c r="AD2094" s="161"/>
    </row>
    <row r="2095" spans="1:30" s="157" customFormat="1" ht="24.95" customHeight="1">
      <c r="A2095" s="257"/>
      <c r="B2095" s="258"/>
      <c r="C2095" s="161"/>
      <c r="D2095" s="155"/>
      <c r="E2095" s="258"/>
      <c r="F2095" s="161"/>
      <c r="G2095" s="161"/>
      <c r="Q2095" s="159"/>
      <c r="R2095" s="160"/>
      <c r="S2095" s="160"/>
      <c r="T2095" s="160"/>
      <c r="U2095" s="161"/>
      <c r="V2095" s="161"/>
      <c r="W2095" s="161"/>
      <c r="X2095" s="161"/>
      <c r="Y2095" s="161"/>
      <c r="Z2095" s="161"/>
      <c r="AA2095" s="161"/>
      <c r="AB2095" s="161"/>
      <c r="AC2095" s="161"/>
      <c r="AD2095" s="161"/>
    </row>
    <row r="2096" spans="1:30" s="157" customFormat="1" ht="24.95" customHeight="1">
      <c r="A2096" s="257"/>
      <c r="B2096" s="258"/>
      <c r="C2096" s="161"/>
      <c r="D2096" s="155"/>
      <c r="E2096" s="258"/>
      <c r="F2096" s="161"/>
      <c r="G2096" s="161"/>
      <c r="Q2096" s="159"/>
      <c r="R2096" s="160"/>
      <c r="S2096" s="160"/>
      <c r="T2096" s="160"/>
      <c r="U2096" s="161"/>
      <c r="V2096" s="161"/>
      <c r="W2096" s="161"/>
      <c r="X2096" s="161"/>
      <c r="Y2096" s="161"/>
      <c r="Z2096" s="161"/>
      <c r="AA2096" s="161"/>
      <c r="AB2096" s="161"/>
      <c r="AC2096" s="161"/>
      <c r="AD2096" s="161"/>
    </row>
    <row r="2097" spans="1:30" s="157" customFormat="1" ht="24.95" customHeight="1">
      <c r="A2097" s="257"/>
      <c r="B2097" s="258"/>
      <c r="C2097" s="161"/>
      <c r="D2097" s="155"/>
      <c r="E2097" s="258"/>
      <c r="F2097" s="161"/>
      <c r="G2097" s="161"/>
      <c r="Q2097" s="159"/>
      <c r="R2097" s="160"/>
      <c r="S2097" s="160"/>
      <c r="T2097" s="160"/>
      <c r="U2097" s="161"/>
      <c r="V2097" s="161"/>
      <c r="W2097" s="161"/>
      <c r="X2097" s="161"/>
      <c r="Y2097" s="161"/>
      <c r="Z2097" s="161"/>
      <c r="AA2097" s="161"/>
      <c r="AB2097" s="161"/>
      <c r="AC2097" s="161"/>
      <c r="AD2097" s="161"/>
    </row>
    <row r="2098" spans="1:30" s="157" customFormat="1" ht="24.95" customHeight="1">
      <c r="A2098" s="257"/>
      <c r="B2098" s="258"/>
      <c r="C2098" s="161"/>
      <c r="D2098" s="155"/>
      <c r="E2098" s="258"/>
      <c r="F2098" s="161"/>
      <c r="G2098" s="161"/>
      <c r="Q2098" s="159"/>
      <c r="R2098" s="160"/>
      <c r="S2098" s="160"/>
      <c r="T2098" s="160"/>
      <c r="U2098" s="161"/>
      <c r="V2098" s="161"/>
      <c r="W2098" s="161"/>
      <c r="X2098" s="161"/>
      <c r="Y2098" s="161"/>
      <c r="Z2098" s="161"/>
      <c r="AA2098" s="161"/>
      <c r="AB2098" s="161"/>
      <c r="AC2098" s="161"/>
      <c r="AD2098" s="161"/>
    </row>
    <row r="2099" spans="1:30" s="157" customFormat="1" ht="24.95" customHeight="1">
      <c r="A2099" s="257"/>
      <c r="B2099" s="258"/>
      <c r="C2099" s="161"/>
      <c r="D2099" s="155"/>
      <c r="E2099" s="258"/>
      <c r="F2099" s="161"/>
      <c r="G2099" s="161"/>
      <c r="Q2099" s="159"/>
      <c r="R2099" s="160"/>
      <c r="S2099" s="160"/>
      <c r="T2099" s="160"/>
      <c r="U2099" s="161"/>
      <c r="V2099" s="161"/>
      <c r="W2099" s="161"/>
      <c r="X2099" s="161"/>
      <c r="Y2099" s="161"/>
      <c r="Z2099" s="161"/>
      <c r="AA2099" s="161"/>
      <c r="AB2099" s="161"/>
      <c r="AC2099" s="161"/>
      <c r="AD2099" s="161"/>
    </row>
    <row r="2100" spans="1:30" s="157" customFormat="1" ht="24.95" customHeight="1">
      <c r="A2100" s="257"/>
      <c r="B2100" s="258"/>
      <c r="C2100" s="161"/>
      <c r="D2100" s="155"/>
      <c r="E2100" s="258"/>
      <c r="F2100" s="161"/>
      <c r="G2100" s="161"/>
      <c r="Q2100" s="159"/>
      <c r="R2100" s="160"/>
      <c r="S2100" s="160"/>
      <c r="T2100" s="160"/>
      <c r="U2100" s="161"/>
      <c r="V2100" s="161"/>
      <c r="W2100" s="161"/>
      <c r="X2100" s="161"/>
      <c r="Y2100" s="161"/>
      <c r="Z2100" s="161"/>
      <c r="AA2100" s="161"/>
      <c r="AB2100" s="161"/>
      <c r="AC2100" s="161"/>
      <c r="AD2100" s="161"/>
    </row>
    <row r="2101" spans="1:30" s="157" customFormat="1" ht="24.95" customHeight="1">
      <c r="A2101" s="257"/>
      <c r="B2101" s="258"/>
      <c r="C2101" s="161"/>
      <c r="D2101" s="155"/>
      <c r="E2101" s="258"/>
      <c r="F2101" s="161"/>
      <c r="G2101" s="161"/>
      <c r="Q2101" s="159"/>
      <c r="R2101" s="160"/>
      <c r="S2101" s="160"/>
      <c r="T2101" s="160"/>
      <c r="U2101" s="161"/>
      <c r="V2101" s="161"/>
      <c r="W2101" s="161"/>
      <c r="X2101" s="161"/>
      <c r="Y2101" s="161"/>
      <c r="Z2101" s="161"/>
      <c r="AA2101" s="161"/>
      <c r="AB2101" s="161"/>
      <c r="AC2101" s="161"/>
      <c r="AD2101" s="161"/>
    </row>
    <row r="2102" spans="1:30" s="157" customFormat="1" ht="24.95" customHeight="1">
      <c r="A2102" s="257"/>
      <c r="B2102" s="258"/>
      <c r="C2102" s="161"/>
      <c r="D2102" s="155"/>
      <c r="E2102" s="258"/>
      <c r="F2102" s="161"/>
      <c r="G2102" s="161"/>
      <c r="Q2102" s="159"/>
      <c r="R2102" s="160"/>
      <c r="S2102" s="160"/>
      <c r="T2102" s="160"/>
      <c r="U2102" s="161"/>
      <c r="V2102" s="161"/>
      <c r="W2102" s="161"/>
      <c r="X2102" s="161"/>
      <c r="Y2102" s="161"/>
      <c r="Z2102" s="161"/>
      <c r="AA2102" s="161"/>
      <c r="AB2102" s="161"/>
      <c r="AC2102" s="161"/>
      <c r="AD2102" s="161"/>
    </row>
    <row r="2103" spans="1:30" s="157" customFormat="1" ht="24.95" customHeight="1">
      <c r="A2103" s="257"/>
      <c r="B2103" s="258"/>
      <c r="C2103" s="161"/>
      <c r="D2103" s="155"/>
      <c r="E2103" s="258"/>
      <c r="F2103" s="161"/>
      <c r="G2103" s="161"/>
      <c r="Q2103" s="159"/>
      <c r="R2103" s="160"/>
      <c r="S2103" s="160"/>
      <c r="T2103" s="160"/>
      <c r="U2103" s="161"/>
      <c r="V2103" s="161"/>
      <c r="W2103" s="161"/>
      <c r="X2103" s="161"/>
      <c r="Y2103" s="161"/>
      <c r="Z2103" s="161"/>
      <c r="AA2103" s="161"/>
      <c r="AB2103" s="161"/>
      <c r="AC2103" s="161"/>
      <c r="AD2103" s="161"/>
    </row>
    <row r="2104" spans="1:30" s="157" customFormat="1" ht="24.95" customHeight="1">
      <c r="A2104" s="257"/>
      <c r="B2104" s="258"/>
      <c r="C2104" s="161"/>
      <c r="D2104" s="155"/>
      <c r="E2104" s="258"/>
      <c r="F2104" s="161"/>
      <c r="G2104" s="161"/>
      <c r="Q2104" s="159"/>
      <c r="R2104" s="160"/>
      <c r="S2104" s="160"/>
      <c r="T2104" s="160"/>
      <c r="U2104" s="161"/>
      <c r="V2104" s="161"/>
      <c r="W2104" s="161"/>
      <c r="X2104" s="161"/>
      <c r="Y2104" s="161"/>
      <c r="Z2104" s="161"/>
      <c r="AA2104" s="161"/>
      <c r="AB2104" s="161"/>
      <c r="AC2104" s="161"/>
      <c r="AD2104" s="161"/>
    </row>
    <row r="2105" spans="1:30" s="157" customFormat="1" ht="24.95" customHeight="1">
      <c r="A2105" s="257"/>
      <c r="B2105" s="258"/>
      <c r="C2105" s="161"/>
      <c r="D2105" s="155"/>
      <c r="E2105" s="258"/>
      <c r="F2105" s="161"/>
      <c r="G2105" s="161"/>
      <c r="Q2105" s="159"/>
      <c r="R2105" s="160"/>
      <c r="S2105" s="160"/>
      <c r="T2105" s="160"/>
      <c r="U2105" s="161"/>
      <c r="V2105" s="161"/>
      <c r="W2105" s="161"/>
      <c r="X2105" s="161"/>
      <c r="Y2105" s="161"/>
      <c r="Z2105" s="161"/>
      <c r="AA2105" s="161"/>
      <c r="AB2105" s="161"/>
      <c r="AC2105" s="161"/>
      <c r="AD2105" s="161"/>
    </row>
    <row r="2106" spans="1:30" s="157" customFormat="1" ht="24.95" customHeight="1">
      <c r="A2106" s="257"/>
      <c r="B2106" s="258"/>
      <c r="C2106" s="161"/>
      <c r="D2106" s="155"/>
      <c r="E2106" s="258"/>
      <c r="F2106" s="161"/>
      <c r="G2106" s="161"/>
      <c r="Q2106" s="159"/>
      <c r="R2106" s="160"/>
      <c r="S2106" s="160"/>
      <c r="T2106" s="160"/>
      <c r="U2106" s="161"/>
      <c r="V2106" s="161"/>
      <c r="W2106" s="161"/>
      <c r="X2106" s="161"/>
      <c r="Y2106" s="161"/>
      <c r="Z2106" s="161"/>
      <c r="AA2106" s="161"/>
      <c r="AB2106" s="161"/>
      <c r="AC2106" s="161"/>
      <c r="AD2106" s="161"/>
    </row>
    <row r="2107" spans="1:30" s="157" customFormat="1" ht="24.95" customHeight="1">
      <c r="A2107" s="257"/>
      <c r="B2107" s="258"/>
      <c r="C2107" s="161"/>
      <c r="D2107" s="155"/>
      <c r="E2107" s="258"/>
      <c r="F2107" s="161"/>
      <c r="G2107" s="161"/>
      <c r="Q2107" s="159"/>
      <c r="R2107" s="160"/>
      <c r="S2107" s="160"/>
      <c r="T2107" s="160"/>
      <c r="U2107" s="161"/>
      <c r="V2107" s="161"/>
      <c r="W2107" s="161"/>
      <c r="X2107" s="161"/>
      <c r="Y2107" s="161"/>
      <c r="Z2107" s="161"/>
      <c r="AA2107" s="161"/>
      <c r="AB2107" s="161"/>
      <c r="AC2107" s="161"/>
      <c r="AD2107" s="161"/>
    </row>
    <row r="2108" spans="1:30" s="157" customFormat="1" ht="24.95" customHeight="1">
      <c r="A2108" s="257"/>
      <c r="B2108" s="258"/>
      <c r="C2108" s="161"/>
      <c r="D2108" s="155"/>
      <c r="E2108" s="258"/>
      <c r="F2108" s="161"/>
      <c r="G2108" s="161"/>
      <c r="Q2108" s="159"/>
      <c r="R2108" s="160"/>
      <c r="S2108" s="160"/>
      <c r="T2108" s="160"/>
      <c r="U2108" s="161"/>
      <c r="V2108" s="161"/>
      <c r="W2108" s="161"/>
      <c r="X2108" s="161"/>
      <c r="Y2108" s="161"/>
      <c r="Z2108" s="161"/>
      <c r="AA2108" s="161"/>
      <c r="AB2108" s="161"/>
      <c r="AC2108" s="161"/>
      <c r="AD2108" s="161"/>
    </row>
    <row r="2109" spans="1:30" s="157" customFormat="1" ht="24.95" customHeight="1">
      <c r="A2109" s="257"/>
      <c r="B2109" s="258"/>
      <c r="C2109" s="161"/>
      <c r="D2109" s="155"/>
      <c r="E2109" s="258"/>
      <c r="F2109" s="161"/>
      <c r="G2109" s="161"/>
      <c r="Q2109" s="159"/>
      <c r="R2109" s="160"/>
      <c r="S2109" s="160"/>
      <c r="T2109" s="160"/>
      <c r="U2109" s="161"/>
      <c r="V2109" s="161"/>
      <c r="W2109" s="161"/>
      <c r="X2109" s="161"/>
      <c r="Y2109" s="161"/>
      <c r="Z2109" s="161"/>
      <c r="AA2109" s="161"/>
      <c r="AB2109" s="161"/>
      <c r="AC2109" s="161"/>
      <c r="AD2109" s="161"/>
    </row>
    <row r="2110" spans="1:30" s="157" customFormat="1" ht="24.95" customHeight="1">
      <c r="A2110" s="257"/>
      <c r="B2110" s="258"/>
      <c r="C2110" s="161"/>
      <c r="D2110" s="155"/>
      <c r="E2110" s="258"/>
      <c r="F2110" s="161"/>
      <c r="G2110" s="161"/>
      <c r="Q2110" s="159"/>
      <c r="R2110" s="160"/>
      <c r="S2110" s="160"/>
      <c r="T2110" s="160"/>
      <c r="U2110" s="161"/>
      <c r="V2110" s="161"/>
      <c r="W2110" s="161"/>
      <c r="X2110" s="161"/>
      <c r="Y2110" s="161"/>
      <c r="Z2110" s="161"/>
      <c r="AA2110" s="161"/>
      <c r="AB2110" s="161"/>
      <c r="AC2110" s="161"/>
      <c r="AD2110" s="161"/>
    </row>
    <row r="2111" spans="1:30" s="157" customFormat="1" ht="24.95" customHeight="1">
      <c r="A2111" s="257"/>
      <c r="B2111" s="258"/>
      <c r="C2111" s="161"/>
      <c r="D2111" s="155"/>
      <c r="E2111" s="258"/>
      <c r="F2111" s="161"/>
      <c r="G2111" s="161"/>
      <c r="Q2111" s="159"/>
      <c r="R2111" s="160"/>
      <c r="S2111" s="160"/>
      <c r="T2111" s="160"/>
      <c r="U2111" s="161"/>
      <c r="V2111" s="161"/>
      <c r="W2111" s="161"/>
      <c r="X2111" s="161"/>
      <c r="Y2111" s="161"/>
      <c r="Z2111" s="161"/>
      <c r="AA2111" s="161"/>
      <c r="AB2111" s="161"/>
      <c r="AC2111" s="161"/>
      <c r="AD2111" s="161"/>
    </row>
    <row r="2112" spans="1:30" s="157" customFormat="1" ht="24.95" customHeight="1">
      <c r="A2112" s="257"/>
      <c r="B2112" s="258"/>
      <c r="C2112" s="161"/>
      <c r="D2112" s="155"/>
      <c r="E2112" s="258"/>
      <c r="F2112" s="161"/>
      <c r="G2112" s="161"/>
      <c r="Q2112" s="159"/>
      <c r="R2112" s="160"/>
      <c r="S2112" s="160"/>
      <c r="T2112" s="160"/>
      <c r="U2112" s="161"/>
      <c r="V2112" s="161"/>
      <c r="W2112" s="161"/>
      <c r="X2112" s="161"/>
      <c r="Y2112" s="161"/>
      <c r="Z2112" s="161"/>
      <c r="AA2112" s="161"/>
      <c r="AB2112" s="161"/>
      <c r="AC2112" s="161"/>
      <c r="AD2112" s="161"/>
    </row>
    <row r="2113" spans="1:30" s="157" customFormat="1" ht="24.95" customHeight="1">
      <c r="A2113" s="257"/>
      <c r="B2113" s="258"/>
      <c r="C2113" s="161"/>
      <c r="D2113" s="155"/>
      <c r="E2113" s="258"/>
      <c r="F2113" s="161"/>
      <c r="G2113" s="161"/>
      <c r="Q2113" s="159"/>
      <c r="R2113" s="160"/>
      <c r="S2113" s="160"/>
      <c r="T2113" s="160"/>
      <c r="U2113" s="161"/>
      <c r="V2113" s="161"/>
      <c r="W2113" s="161"/>
      <c r="X2113" s="161"/>
      <c r="Y2113" s="161"/>
      <c r="Z2113" s="161"/>
      <c r="AA2113" s="161"/>
      <c r="AB2113" s="161"/>
      <c r="AC2113" s="161"/>
      <c r="AD2113" s="161"/>
    </row>
    <row r="2114" spans="1:30" s="157" customFormat="1" ht="24.95" customHeight="1">
      <c r="A2114" s="257"/>
      <c r="B2114" s="258"/>
      <c r="C2114" s="161"/>
      <c r="D2114" s="155"/>
      <c r="E2114" s="258"/>
      <c r="F2114" s="161"/>
      <c r="G2114" s="161"/>
      <c r="Q2114" s="159"/>
      <c r="R2114" s="160"/>
      <c r="S2114" s="160"/>
      <c r="T2114" s="160"/>
      <c r="U2114" s="161"/>
      <c r="V2114" s="161"/>
      <c r="W2114" s="161"/>
      <c r="X2114" s="161"/>
      <c r="Y2114" s="161"/>
      <c r="Z2114" s="161"/>
      <c r="AA2114" s="161"/>
      <c r="AB2114" s="161"/>
      <c r="AC2114" s="161"/>
      <c r="AD2114" s="161"/>
    </row>
    <row r="2115" spans="1:30" s="157" customFormat="1" ht="24.95" customHeight="1">
      <c r="A2115" s="257"/>
      <c r="B2115" s="258"/>
      <c r="C2115" s="161"/>
      <c r="D2115" s="155"/>
      <c r="E2115" s="258"/>
      <c r="F2115" s="161"/>
      <c r="G2115" s="161"/>
      <c r="Q2115" s="159"/>
      <c r="R2115" s="160"/>
      <c r="S2115" s="160"/>
      <c r="T2115" s="160"/>
      <c r="U2115" s="161"/>
      <c r="V2115" s="161"/>
      <c r="W2115" s="161"/>
      <c r="X2115" s="161"/>
      <c r="Y2115" s="161"/>
      <c r="Z2115" s="161"/>
      <c r="AA2115" s="161"/>
      <c r="AB2115" s="161"/>
      <c r="AC2115" s="161"/>
      <c r="AD2115" s="161"/>
    </row>
    <row r="2116" spans="1:30" s="157" customFormat="1" ht="24.95" customHeight="1">
      <c r="A2116" s="257"/>
      <c r="B2116" s="258"/>
      <c r="C2116" s="161"/>
      <c r="D2116" s="155"/>
      <c r="E2116" s="258"/>
      <c r="F2116" s="161"/>
      <c r="G2116" s="161"/>
      <c r="Q2116" s="159"/>
      <c r="R2116" s="160"/>
      <c r="S2116" s="160"/>
      <c r="T2116" s="160"/>
      <c r="U2116" s="161"/>
      <c r="V2116" s="161"/>
      <c r="W2116" s="161"/>
      <c r="X2116" s="161"/>
      <c r="Y2116" s="161"/>
      <c r="Z2116" s="161"/>
      <c r="AA2116" s="161"/>
      <c r="AB2116" s="161"/>
      <c r="AC2116" s="161"/>
      <c r="AD2116" s="161"/>
    </row>
    <row r="2117" spans="1:30" s="157" customFormat="1" ht="24.95" customHeight="1">
      <c r="A2117" s="257"/>
      <c r="B2117" s="258"/>
      <c r="C2117" s="161"/>
      <c r="D2117" s="155"/>
      <c r="E2117" s="258"/>
      <c r="F2117" s="161"/>
      <c r="G2117" s="161"/>
      <c r="Q2117" s="159"/>
      <c r="R2117" s="160"/>
      <c r="S2117" s="160"/>
      <c r="T2117" s="160"/>
      <c r="U2117" s="161"/>
      <c r="V2117" s="161"/>
      <c r="W2117" s="161"/>
      <c r="X2117" s="161"/>
      <c r="Y2117" s="161"/>
      <c r="Z2117" s="161"/>
      <c r="AA2117" s="161"/>
      <c r="AB2117" s="161"/>
      <c r="AC2117" s="161"/>
      <c r="AD2117" s="161"/>
    </row>
    <row r="2118" spans="1:30" s="157" customFormat="1" ht="24.95" customHeight="1">
      <c r="A2118" s="257"/>
      <c r="B2118" s="258"/>
      <c r="C2118" s="161"/>
      <c r="D2118" s="155"/>
      <c r="E2118" s="258"/>
      <c r="F2118" s="161"/>
      <c r="G2118" s="161"/>
      <c r="Q2118" s="159"/>
      <c r="R2118" s="160"/>
      <c r="S2118" s="160"/>
      <c r="T2118" s="160"/>
      <c r="U2118" s="161"/>
      <c r="V2118" s="161"/>
      <c r="W2118" s="161"/>
      <c r="X2118" s="161"/>
      <c r="Y2118" s="161"/>
      <c r="Z2118" s="161"/>
      <c r="AA2118" s="161"/>
      <c r="AB2118" s="161"/>
      <c r="AC2118" s="161"/>
      <c r="AD2118" s="161"/>
    </row>
    <row r="2119" spans="1:30" s="157" customFormat="1" ht="24.95" customHeight="1">
      <c r="A2119" s="257"/>
      <c r="B2119" s="258"/>
      <c r="C2119" s="161"/>
      <c r="D2119" s="155"/>
      <c r="E2119" s="258"/>
      <c r="F2119" s="161"/>
      <c r="G2119" s="161"/>
      <c r="Q2119" s="159"/>
      <c r="R2119" s="160"/>
      <c r="S2119" s="160"/>
      <c r="T2119" s="160"/>
      <c r="U2119" s="161"/>
      <c r="V2119" s="161"/>
      <c r="W2119" s="161"/>
      <c r="X2119" s="161"/>
      <c r="Y2119" s="161"/>
      <c r="Z2119" s="161"/>
      <c r="AA2119" s="161"/>
      <c r="AB2119" s="161"/>
      <c r="AC2119" s="161"/>
      <c r="AD2119" s="161"/>
    </row>
    <row r="2120" spans="1:30" s="157" customFormat="1" ht="24.95" customHeight="1">
      <c r="A2120" s="257"/>
      <c r="B2120" s="258"/>
      <c r="C2120" s="161"/>
      <c r="D2120" s="155"/>
      <c r="E2120" s="258"/>
      <c r="F2120" s="161"/>
      <c r="G2120" s="161"/>
      <c r="Q2120" s="159"/>
      <c r="R2120" s="160"/>
      <c r="S2120" s="160"/>
      <c r="T2120" s="160"/>
      <c r="U2120" s="161"/>
      <c r="V2120" s="161"/>
      <c r="W2120" s="161"/>
      <c r="X2120" s="161"/>
      <c r="Y2120" s="161"/>
      <c r="Z2120" s="161"/>
      <c r="AA2120" s="161"/>
      <c r="AB2120" s="161"/>
      <c r="AC2120" s="161"/>
      <c r="AD2120" s="161"/>
    </row>
    <row r="2121" spans="1:30" s="157" customFormat="1" ht="24.95" customHeight="1">
      <c r="A2121" s="257"/>
      <c r="B2121" s="258"/>
      <c r="C2121" s="161"/>
      <c r="D2121" s="155"/>
      <c r="E2121" s="258"/>
      <c r="F2121" s="161"/>
      <c r="G2121" s="161"/>
      <c r="Q2121" s="159"/>
      <c r="R2121" s="160"/>
      <c r="S2121" s="160"/>
      <c r="T2121" s="160"/>
      <c r="U2121" s="161"/>
      <c r="V2121" s="161"/>
      <c r="W2121" s="161"/>
      <c r="X2121" s="161"/>
      <c r="Y2121" s="161"/>
      <c r="Z2121" s="161"/>
      <c r="AA2121" s="161"/>
      <c r="AB2121" s="161"/>
      <c r="AC2121" s="161"/>
      <c r="AD2121" s="161"/>
    </row>
    <row r="2122" spans="1:30" s="157" customFormat="1" ht="24.95" customHeight="1">
      <c r="A2122" s="257"/>
      <c r="B2122" s="258"/>
      <c r="C2122" s="161"/>
      <c r="D2122" s="155"/>
      <c r="E2122" s="258"/>
      <c r="F2122" s="161"/>
      <c r="G2122" s="161"/>
      <c r="Q2122" s="159"/>
      <c r="R2122" s="160"/>
      <c r="S2122" s="160"/>
      <c r="T2122" s="160"/>
      <c r="U2122" s="161"/>
      <c r="V2122" s="161"/>
      <c r="W2122" s="161"/>
      <c r="X2122" s="161"/>
      <c r="Y2122" s="161"/>
      <c r="Z2122" s="161"/>
      <c r="AA2122" s="161"/>
      <c r="AB2122" s="161"/>
      <c r="AC2122" s="161"/>
      <c r="AD2122" s="161"/>
    </row>
    <row r="2123" spans="1:30" s="157" customFormat="1" ht="24.95" customHeight="1">
      <c r="A2123" s="257"/>
      <c r="B2123" s="258"/>
      <c r="C2123" s="161"/>
      <c r="D2123" s="155"/>
      <c r="E2123" s="258"/>
      <c r="F2123" s="161"/>
      <c r="G2123" s="161"/>
      <c r="Q2123" s="159"/>
      <c r="R2123" s="160"/>
      <c r="S2123" s="160"/>
      <c r="T2123" s="160"/>
      <c r="U2123" s="161"/>
      <c r="V2123" s="161"/>
      <c r="W2123" s="161"/>
      <c r="X2123" s="161"/>
      <c r="Y2123" s="161"/>
      <c r="Z2123" s="161"/>
      <c r="AA2123" s="161"/>
      <c r="AB2123" s="161"/>
      <c r="AC2123" s="161"/>
      <c r="AD2123" s="161"/>
    </row>
    <row r="2124" spans="1:30" s="157" customFormat="1" ht="24.95" customHeight="1">
      <c r="A2124" s="257"/>
      <c r="B2124" s="258"/>
      <c r="C2124" s="161"/>
      <c r="D2124" s="155"/>
      <c r="E2124" s="258"/>
      <c r="F2124" s="161"/>
      <c r="G2124" s="161"/>
      <c r="Q2124" s="159"/>
      <c r="R2124" s="160"/>
      <c r="S2124" s="160"/>
      <c r="T2124" s="160"/>
      <c r="U2124" s="161"/>
      <c r="V2124" s="161"/>
      <c r="W2124" s="161"/>
      <c r="X2124" s="161"/>
      <c r="Y2124" s="161"/>
      <c r="Z2124" s="161"/>
      <c r="AA2124" s="161"/>
      <c r="AB2124" s="161"/>
      <c r="AC2124" s="161"/>
      <c r="AD2124" s="161"/>
    </row>
    <row r="2125" spans="1:30" s="157" customFormat="1" ht="24.95" customHeight="1">
      <c r="A2125" s="257"/>
      <c r="B2125" s="258"/>
      <c r="C2125" s="161"/>
      <c r="D2125" s="155"/>
      <c r="E2125" s="258"/>
      <c r="F2125" s="161"/>
      <c r="G2125" s="161"/>
      <c r="Q2125" s="159"/>
      <c r="R2125" s="160"/>
      <c r="S2125" s="160"/>
      <c r="T2125" s="160"/>
      <c r="U2125" s="161"/>
      <c r="V2125" s="161"/>
      <c r="W2125" s="161"/>
      <c r="X2125" s="161"/>
      <c r="Y2125" s="161"/>
      <c r="Z2125" s="161"/>
      <c r="AA2125" s="161"/>
      <c r="AB2125" s="161"/>
      <c r="AC2125" s="161"/>
      <c r="AD2125" s="161"/>
    </row>
    <row r="2126" spans="1:30" s="157" customFormat="1" ht="24.95" customHeight="1">
      <c r="A2126" s="257"/>
      <c r="B2126" s="258"/>
      <c r="C2126" s="161"/>
      <c r="D2126" s="155"/>
      <c r="E2126" s="258"/>
      <c r="F2126" s="161"/>
      <c r="G2126" s="161"/>
      <c r="Q2126" s="159"/>
      <c r="R2126" s="160"/>
      <c r="S2126" s="160"/>
      <c r="T2126" s="160"/>
      <c r="U2126" s="161"/>
      <c r="V2126" s="161"/>
      <c r="W2126" s="161"/>
      <c r="X2126" s="161"/>
      <c r="Y2126" s="161"/>
      <c r="Z2126" s="161"/>
      <c r="AA2126" s="161"/>
      <c r="AB2126" s="161"/>
      <c r="AC2126" s="161"/>
      <c r="AD2126" s="161"/>
    </row>
    <row r="2127" spans="1:30" s="157" customFormat="1" ht="24.95" customHeight="1">
      <c r="A2127" s="257"/>
      <c r="B2127" s="258"/>
      <c r="C2127" s="161"/>
      <c r="D2127" s="155"/>
      <c r="E2127" s="258"/>
      <c r="F2127" s="161"/>
      <c r="G2127" s="161"/>
      <c r="Q2127" s="159"/>
      <c r="R2127" s="160"/>
      <c r="S2127" s="160"/>
      <c r="T2127" s="160"/>
      <c r="U2127" s="161"/>
      <c r="V2127" s="161"/>
      <c r="W2127" s="161"/>
      <c r="X2127" s="161"/>
      <c r="Y2127" s="161"/>
      <c r="Z2127" s="161"/>
      <c r="AA2127" s="161"/>
      <c r="AB2127" s="161"/>
      <c r="AC2127" s="161"/>
      <c r="AD2127" s="161"/>
    </row>
    <row r="2128" spans="1:30" s="157" customFormat="1" ht="24.95" customHeight="1">
      <c r="A2128" s="257"/>
      <c r="B2128" s="258"/>
      <c r="C2128" s="161"/>
      <c r="D2128" s="155"/>
      <c r="E2128" s="258"/>
      <c r="F2128" s="161"/>
      <c r="G2128" s="161"/>
      <c r="Q2128" s="159"/>
      <c r="R2128" s="160"/>
      <c r="S2128" s="160"/>
      <c r="T2128" s="160"/>
      <c r="U2128" s="161"/>
      <c r="V2128" s="161"/>
      <c r="W2128" s="161"/>
      <c r="X2128" s="161"/>
      <c r="Y2128" s="161"/>
      <c r="Z2128" s="161"/>
      <c r="AA2128" s="161"/>
      <c r="AB2128" s="161"/>
      <c r="AC2128" s="161"/>
      <c r="AD2128" s="161"/>
    </row>
    <row r="2129" spans="1:30" s="157" customFormat="1" ht="24.95" customHeight="1">
      <c r="A2129" s="257"/>
      <c r="B2129" s="258"/>
      <c r="C2129" s="161"/>
      <c r="D2129" s="155"/>
      <c r="E2129" s="258"/>
      <c r="F2129" s="161"/>
      <c r="G2129" s="161"/>
      <c r="Q2129" s="159"/>
      <c r="R2129" s="160"/>
      <c r="S2129" s="160"/>
      <c r="T2129" s="160"/>
      <c r="U2129" s="161"/>
      <c r="V2129" s="161"/>
      <c r="W2129" s="161"/>
      <c r="X2129" s="161"/>
      <c r="Y2129" s="161"/>
      <c r="Z2129" s="161"/>
      <c r="AA2129" s="161"/>
      <c r="AB2129" s="161"/>
      <c r="AC2129" s="161"/>
      <c r="AD2129" s="161"/>
    </row>
    <row r="2130" spans="1:30" s="157" customFormat="1" ht="24.95" customHeight="1">
      <c r="A2130" s="257"/>
      <c r="B2130" s="258"/>
      <c r="C2130" s="161"/>
      <c r="D2130" s="155"/>
      <c r="E2130" s="258"/>
      <c r="F2130" s="161"/>
      <c r="G2130" s="161"/>
      <c r="Q2130" s="159"/>
      <c r="R2130" s="160"/>
      <c r="S2130" s="160"/>
      <c r="T2130" s="160"/>
      <c r="U2130" s="161"/>
      <c r="V2130" s="161"/>
      <c r="W2130" s="161"/>
      <c r="X2130" s="161"/>
      <c r="Y2130" s="161"/>
      <c r="Z2130" s="161"/>
      <c r="AA2130" s="161"/>
      <c r="AB2130" s="161"/>
      <c r="AC2130" s="161"/>
      <c r="AD2130" s="161"/>
    </row>
    <row r="2131" spans="1:30" s="157" customFormat="1" ht="24.95" customHeight="1">
      <c r="A2131" s="257"/>
      <c r="B2131" s="258"/>
      <c r="C2131" s="161"/>
      <c r="D2131" s="155"/>
      <c r="E2131" s="258"/>
      <c r="F2131" s="161"/>
      <c r="G2131" s="161"/>
      <c r="Q2131" s="159"/>
      <c r="R2131" s="160"/>
      <c r="S2131" s="160"/>
      <c r="T2131" s="160"/>
      <c r="U2131" s="161"/>
      <c r="V2131" s="161"/>
      <c r="W2131" s="161"/>
      <c r="X2131" s="161"/>
      <c r="Y2131" s="161"/>
      <c r="Z2131" s="161"/>
      <c r="AA2131" s="161"/>
      <c r="AB2131" s="161"/>
      <c r="AC2131" s="161"/>
      <c r="AD2131" s="161"/>
    </row>
    <row r="2132" spans="1:30" s="157" customFormat="1" ht="24.95" customHeight="1">
      <c r="A2132" s="257"/>
      <c r="B2132" s="258"/>
      <c r="C2132" s="161"/>
      <c r="D2132" s="155"/>
      <c r="E2132" s="258"/>
      <c r="F2132" s="161"/>
      <c r="G2132" s="161"/>
      <c r="Q2132" s="159"/>
      <c r="R2132" s="160"/>
      <c r="S2132" s="160"/>
      <c r="T2132" s="160"/>
      <c r="U2132" s="161"/>
      <c r="V2132" s="161"/>
      <c r="W2132" s="161"/>
      <c r="X2132" s="161"/>
      <c r="Y2132" s="161"/>
      <c r="Z2132" s="161"/>
      <c r="AA2132" s="161"/>
      <c r="AB2132" s="161"/>
      <c r="AC2132" s="161"/>
      <c r="AD2132" s="161"/>
    </row>
    <row r="2133" spans="1:30" s="157" customFormat="1" ht="24.95" customHeight="1">
      <c r="A2133" s="257"/>
      <c r="B2133" s="258"/>
      <c r="C2133" s="161"/>
      <c r="D2133" s="155"/>
      <c r="E2133" s="258"/>
      <c r="F2133" s="161"/>
      <c r="G2133" s="161"/>
      <c r="Q2133" s="159"/>
      <c r="R2133" s="160"/>
      <c r="S2133" s="160"/>
      <c r="T2133" s="160"/>
      <c r="U2133" s="161"/>
      <c r="V2133" s="161"/>
      <c r="W2133" s="161"/>
      <c r="X2133" s="161"/>
      <c r="Y2133" s="161"/>
      <c r="Z2133" s="161"/>
      <c r="AA2133" s="161"/>
      <c r="AB2133" s="161"/>
      <c r="AC2133" s="161"/>
      <c r="AD2133" s="161"/>
    </row>
    <row r="2134" spans="1:30" s="157" customFormat="1" ht="24.95" customHeight="1">
      <c r="A2134" s="257"/>
      <c r="B2134" s="258"/>
      <c r="C2134" s="161"/>
      <c r="D2134" s="155"/>
      <c r="E2134" s="258"/>
      <c r="F2134" s="161"/>
      <c r="G2134" s="161"/>
      <c r="Q2134" s="159"/>
      <c r="R2134" s="160"/>
      <c r="S2134" s="160"/>
      <c r="T2134" s="160"/>
      <c r="U2134" s="161"/>
      <c r="V2134" s="161"/>
      <c r="W2134" s="161"/>
      <c r="X2134" s="161"/>
      <c r="Y2134" s="161"/>
      <c r="Z2134" s="161"/>
      <c r="AA2134" s="161"/>
      <c r="AB2134" s="161"/>
      <c r="AC2134" s="161"/>
      <c r="AD2134" s="161"/>
    </row>
    <row r="2135" spans="1:30" s="157" customFormat="1" ht="24.95" customHeight="1">
      <c r="A2135" s="257"/>
      <c r="B2135" s="258"/>
      <c r="C2135" s="161"/>
      <c r="D2135" s="155"/>
      <c r="E2135" s="258"/>
      <c r="F2135" s="161"/>
      <c r="G2135" s="161"/>
      <c r="Q2135" s="159"/>
      <c r="R2135" s="160"/>
      <c r="S2135" s="160"/>
      <c r="T2135" s="160"/>
      <c r="U2135" s="161"/>
      <c r="V2135" s="161"/>
      <c r="W2135" s="161"/>
      <c r="X2135" s="161"/>
      <c r="Y2135" s="161"/>
      <c r="Z2135" s="161"/>
      <c r="AA2135" s="161"/>
      <c r="AB2135" s="161"/>
      <c r="AC2135" s="161"/>
      <c r="AD2135" s="161"/>
    </row>
    <row r="2136" spans="1:30" s="157" customFormat="1" ht="24.95" customHeight="1">
      <c r="A2136" s="257"/>
      <c r="B2136" s="258"/>
      <c r="C2136" s="161"/>
      <c r="D2136" s="155"/>
      <c r="E2136" s="258"/>
      <c r="F2136" s="161"/>
      <c r="G2136" s="161"/>
      <c r="Q2136" s="159"/>
      <c r="R2136" s="160"/>
      <c r="S2136" s="160"/>
      <c r="T2136" s="160"/>
      <c r="U2136" s="161"/>
      <c r="V2136" s="161"/>
      <c r="W2136" s="161"/>
      <c r="X2136" s="161"/>
      <c r="Y2136" s="161"/>
      <c r="Z2136" s="161"/>
      <c r="AA2136" s="161"/>
      <c r="AB2136" s="161"/>
      <c r="AC2136" s="161"/>
      <c r="AD2136" s="161"/>
    </row>
    <row r="2137" spans="1:30" s="157" customFormat="1" ht="24.95" customHeight="1">
      <c r="A2137" s="257"/>
      <c r="B2137" s="258"/>
      <c r="C2137" s="161"/>
      <c r="D2137" s="155"/>
      <c r="E2137" s="258"/>
      <c r="F2137" s="161"/>
      <c r="G2137" s="161"/>
      <c r="Q2137" s="159"/>
      <c r="R2137" s="160"/>
      <c r="S2137" s="160"/>
      <c r="T2137" s="160"/>
      <c r="U2137" s="161"/>
      <c r="V2137" s="161"/>
      <c r="W2137" s="161"/>
      <c r="X2137" s="161"/>
      <c r="Y2137" s="161"/>
      <c r="Z2137" s="161"/>
      <c r="AA2137" s="161"/>
      <c r="AB2137" s="161"/>
      <c r="AC2137" s="161"/>
      <c r="AD2137" s="161"/>
    </row>
    <row r="2138" spans="1:30" s="157" customFormat="1" ht="24.95" customHeight="1">
      <c r="A2138" s="257"/>
      <c r="B2138" s="258"/>
      <c r="C2138" s="161"/>
      <c r="D2138" s="155"/>
      <c r="E2138" s="258"/>
      <c r="F2138" s="161"/>
      <c r="G2138" s="161"/>
      <c r="Q2138" s="159"/>
      <c r="R2138" s="160"/>
      <c r="S2138" s="160"/>
      <c r="T2138" s="160"/>
      <c r="U2138" s="161"/>
      <c r="V2138" s="161"/>
      <c r="W2138" s="161"/>
      <c r="X2138" s="161"/>
      <c r="Y2138" s="161"/>
      <c r="Z2138" s="161"/>
      <c r="AA2138" s="161"/>
      <c r="AB2138" s="161"/>
      <c r="AC2138" s="161"/>
      <c r="AD2138" s="161"/>
    </row>
    <row r="2139" spans="1:30" s="157" customFormat="1" ht="24.95" customHeight="1">
      <c r="A2139" s="257"/>
      <c r="B2139" s="258"/>
      <c r="C2139" s="161"/>
      <c r="D2139" s="155"/>
      <c r="E2139" s="258"/>
      <c r="F2139" s="161"/>
      <c r="G2139" s="161"/>
      <c r="Q2139" s="159"/>
      <c r="R2139" s="160"/>
      <c r="S2139" s="160"/>
      <c r="T2139" s="160"/>
      <c r="U2139" s="161"/>
      <c r="V2139" s="161"/>
      <c r="W2139" s="161"/>
      <c r="X2139" s="161"/>
      <c r="Y2139" s="161"/>
      <c r="Z2139" s="161"/>
      <c r="AA2139" s="161"/>
      <c r="AB2139" s="161"/>
      <c r="AC2139" s="161"/>
      <c r="AD2139" s="161"/>
    </row>
    <row r="2140" spans="1:30" s="157" customFormat="1" ht="24.95" customHeight="1">
      <c r="A2140" s="257"/>
      <c r="B2140" s="258"/>
      <c r="C2140" s="161"/>
      <c r="D2140" s="155"/>
      <c r="E2140" s="258"/>
      <c r="F2140" s="161"/>
      <c r="G2140" s="161"/>
      <c r="Q2140" s="159"/>
      <c r="R2140" s="160"/>
      <c r="S2140" s="160"/>
      <c r="T2140" s="160"/>
      <c r="U2140" s="161"/>
      <c r="V2140" s="161"/>
      <c r="W2140" s="161"/>
      <c r="X2140" s="161"/>
      <c r="Y2140" s="161"/>
      <c r="Z2140" s="161"/>
      <c r="AA2140" s="161"/>
      <c r="AB2140" s="161"/>
      <c r="AC2140" s="161"/>
      <c r="AD2140" s="161"/>
    </row>
    <row r="2141" spans="1:30" s="157" customFormat="1" ht="24.95" customHeight="1">
      <c r="A2141" s="257"/>
      <c r="B2141" s="258"/>
      <c r="C2141" s="161"/>
      <c r="D2141" s="155"/>
      <c r="E2141" s="258"/>
      <c r="F2141" s="161"/>
      <c r="G2141" s="161"/>
      <c r="Q2141" s="159"/>
      <c r="R2141" s="160"/>
      <c r="S2141" s="160"/>
      <c r="T2141" s="160"/>
      <c r="U2141" s="161"/>
      <c r="V2141" s="161"/>
      <c r="W2141" s="161"/>
      <c r="X2141" s="161"/>
      <c r="Y2141" s="161"/>
      <c r="Z2141" s="161"/>
      <c r="AA2141" s="161"/>
      <c r="AB2141" s="161"/>
      <c r="AC2141" s="161"/>
      <c r="AD2141" s="161"/>
    </row>
    <row r="2142" spans="1:30" s="157" customFormat="1" ht="24.95" customHeight="1">
      <c r="A2142" s="257"/>
      <c r="B2142" s="258"/>
      <c r="C2142" s="161"/>
      <c r="D2142" s="155"/>
      <c r="E2142" s="258"/>
      <c r="F2142" s="161"/>
      <c r="G2142" s="161"/>
      <c r="Q2142" s="159"/>
      <c r="R2142" s="160"/>
      <c r="S2142" s="160"/>
      <c r="T2142" s="160"/>
      <c r="U2142" s="161"/>
      <c r="V2142" s="161"/>
      <c r="W2142" s="161"/>
      <c r="X2142" s="161"/>
      <c r="Y2142" s="161"/>
      <c r="Z2142" s="161"/>
      <c r="AA2142" s="161"/>
      <c r="AB2142" s="161"/>
      <c r="AC2142" s="161"/>
      <c r="AD2142" s="161"/>
    </row>
    <row r="2143" spans="1:30" s="157" customFormat="1" ht="24.95" customHeight="1">
      <c r="A2143" s="257"/>
      <c r="B2143" s="258"/>
      <c r="C2143" s="161"/>
      <c r="D2143" s="155"/>
      <c r="E2143" s="258"/>
      <c r="F2143" s="161"/>
      <c r="G2143" s="161"/>
      <c r="Q2143" s="159"/>
      <c r="R2143" s="160"/>
      <c r="S2143" s="160"/>
      <c r="T2143" s="160"/>
      <c r="U2143" s="161"/>
      <c r="V2143" s="161"/>
      <c r="W2143" s="161"/>
      <c r="X2143" s="161"/>
      <c r="Y2143" s="161"/>
      <c r="Z2143" s="161"/>
      <c r="AA2143" s="161"/>
      <c r="AB2143" s="161"/>
      <c r="AC2143" s="161"/>
      <c r="AD2143" s="161"/>
    </row>
    <row r="2144" spans="1:30" s="157" customFormat="1" ht="24.95" customHeight="1">
      <c r="A2144" s="257"/>
      <c r="B2144" s="258"/>
      <c r="C2144" s="161"/>
      <c r="D2144" s="155"/>
      <c r="E2144" s="258"/>
      <c r="F2144" s="161"/>
      <c r="G2144" s="161"/>
      <c r="Q2144" s="159"/>
      <c r="R2144" s="160"/>
      <c r="S2144" s="160"/>
      <c r="T2144" s="160"/>
      <c r="U2144" s="161"/>
      <c r="V2144" s="161"/>
      <c r="W2144" s="161"/>
      <c r="X2144" s="161"/>
      <c r="Y2144" s="161"/>
      <c r="Z2144" s="161"/>
      <c r="AA2144" s="161"/>
      <c r="AB2144" s="161"/>
      <c r="AC2144" s="161"/>
      <c r="AD2144" s="161"/>
    </row>
    <row r="2145" spans="1:30" s="157" customFormat="1" ht="24.95" customHeight="1">
      <c r="A2145" s="257"/>
      <c r="B2145" s="258"/>
      <c r="C2145" s="161"/>
      <c r="D2145" s="155"/>
      <c r="E2145" s="258"/>
      <c r="F2145" s="161"/>
      <c r="G2145" s="161"/>
      <c r="Q2145" s="159"/>
      <c r="R2145" s="160"/>
      <c r="S2145" s="160"/>
      <c r="T2145" s="160"/>
      <c r="U2145" s="161"/>
      <c r="V2145" s="161"/>
      <c r="W2145" s="161"/>
      <c r="X2145" s="161"/>
      <c r="Y2145" s="161"/>
      <c r="Z2145" s="161"/>
      <c r="AA2145" s="161"/>
      <c r="AB2145" s="161"/>
      <c r="AC2145" s="161"/>
      <c r="AD2145" s="161"/>
    </row>
    <row r="2146" spans="1:30" s="157" customFormat="1" ht="24.95" customHeight="1">
      <c r="A2146" s="257"/>
      <c r="B2146" s="258"/>
      <c r="C2146" s="161"/>
      <c r="D2146" s="155"/>
      <c r="E2146" s="258"/>
      <c r="F2146" s="161"/>
      <c r="G2146" s="161"/>
      <c r="Q2146" s="159"/>
      <c r="R2146" s="160"/>
      <c r="S2146" s="160"/>
      <c r="T2146" s="160"/>
      <c r="U2146" s="161"/>
      <c r="V2146" s="161"/>
      <c r="W2146" s="161"/>
      <c r="X2146" s="161"/>
      <c r="Y2146" s="161"/>
      <c r="Z2146" s="161"/>
      <c r="AA2146" s="161"/>
      <c r="AB2146" s="161"/>
      <c r="AC2146" s="161"/>
      <c r="AD2146" s="161"/>
    </row>
    <row r="2147" spans="1:30" s="157" customFormat="1" ht="24.95" customHeight="1">
      <c r="A2147" s="257"/>
      <c r="B2147" s="258"/>
      <c r="C2147" s="161"/>
      <c r="D2147" s="155"/>
      <c r="E2147" s="258"/>
      <c r="F2147" s="161"/>
      <c r="G2147" s="161"/>
      <c r="Q2147" s="159"/>
      <c r="R2147" s="160"/>
      <c r="S2147" s="160"/>
      <c r="T2147" s="160"/>
      <c r="U2147" s="161"/>
      <c r="V2147" s="161"/>
      <c r="W2147" s="161"/>
      <c r="X2147" s="161"/>
      <c r="Y2147" s="161"/>
      <c r="Z2147" s="161"/>
      <c r="AA2147" s="161"/>
      <c r="AB2147" s="161"/>
      <c r="AC2147" s="161"/>
      <c r="AD2147" s="161"/>
    </row>
    <row r="2148" spans="1:30" s="157" customFormat="1" ht="24.95" customHeight="1">
      <c r="A2148" s="257"/>
      <c r="B2148" s="258"/>
      <c r="C2148" s="161"/>
      <c r="D2148" s="155"/>
      <c r="E2148" s="258"/>
      <c r="F2148" s="161"/>
      <c r="G2148" s="161"/>
      <c r="Q2148" s="159"/>
      <c r="R2148" s="160"/>
      <c r="S2148" s="160"/>
      <c r="T2148" s="160"/>
      <c r="U2148" s="161"/>
      <c r="V2148" s="161"/>
      <c r="W2148" s="161"/>
      <c r="X2148" s="161"/>
      <c r="Y2148" s="161"/>
      <c r="Z2148" s="161"/>
      <c r="AA2148" s="161"/>
      <c r="AB2148" s="161"/>
      <c r="AC2148" s="161"/>
      <c r="AD2148" s="161"/>
    </row>
    <row r="2149" spans="1:30" s="157" customFormat="1" ht="24.95" customHeight="1">
      <c r="A2149" s="257"/>
      <c r="B2149" s="258"/>
      <c r="C2149" s="161"/>
      <c r="D2149" s="155"/>
      <c r="E2149" s="258"/>
      <c r="F2149" s="161"/>
      <c r="G2149" s="161"/>
      <c r="Q2149" s="159"/>
      <c r="R2149" s="160"/>
      <c r="S2149" s="160"/>
      <c r="T2149" s="160"/>
      <c r="U2149" s="161"/>
      <c r="V2149" s="161"/>
      <c r="W2149" s="161"/>
      <c r="X2149" s="161"/>
      <c r="Y2149" s="161"/>
      <c r="Z2149" s="161"/>
      <c r="AA2149" s="161"/>
      <c r="AB2149" s="161"/>
      <c r="AC2149" s="161"/>
      <c r="AD2149" s="161"/>
    </row>
    <row r="2150" spans="1:30" s="157" customFormat="1" ht="24.95" customHeight="1">
      <c r="A2150" s="257"/>
      <c r="B2150" s="258"/>
      <c r="C2150" s="161"/>
      <c r="D2150" s="155"/>
      <c r="E2150" s="258"/>
      <c r="F2150" s="161"/>
      <c r="G2150" s="161"/>
      <c r="Q2150" s="159"/>
      <c r="R2150" s="160"/>
      <c r="S2150" s="160"/>
      <c r="T2150" s="160"/>
      <c r="U2150" s="161"/>
      <c r="V2150" s="161"/>
      <c r="W2150" s="161"/>
      <c r="X2150" s="161"/>
      <c r="Y2150" s="161"/>
      <c r="Z2150" s="161"/>
      <c r="AA2150" s="161"/>
      <c r="AB2150" s="161"/>
      <c r="AC2150" s="161"/>
      <c r="AD2150" s="161"/>
    </row>
    <row r="2151" spans="1:30" s="157" customFormat="1" ht="24.95" customHeight="1">
      <c r="A2151" s="257"/>
      <c r="B2151" s="258"/>
      <c r="C2151" s="161"/>
      <c r="D2151" s="155"/>
      <c r="E2151" s="258"/>
      <c r="F2151" s="161"/>
      <c r="G2151" s="161"/>
      <c r="Q2151" s="159"/>
      <c r="R2151" s="160"/>
      <c r="S2151" s="160"/>
      <c r="T2151" s="160"/>
      <c r="U2151" s="161"/>
      <c r="V2151" s="161"/>
      <c r="W2151" s="161"/>
      <c r="X2151" s="161"/>
      <c r="Y2151" s="161"/>
      <c r="Z2151" s="161"/>
      <c r="AA2151" s="161"/>
      <c r="AB2151" s="161"/>
      <c r="AC2151" s="161"/>
      <c r="AD2151" s="161"/>
    </row>
    <row r="2152" spans="1:30" s="157" customFormat="1" ht="24.95" customHeight="1">
      <c r="A2152" s="257"/>
      <c r="B2152" s="258"/>
      <c r="C2152" s="161"/>
      <c r="D2152" s="155"/>
      <c r="E2152" s="258"/>
      <c r="F2152" s="161"/>
      <c r="G2152" s="161"/>
      <c r="Q2152" s="159"/>
      <c r="R2152" s="160"/>
      <c r="S2152" s="160"/>
      <c r="T2152" s="160"/>
      <c r="U2152" s="161"/>
      <c r="V2152" s="161"/>
      <c r="W2152" s="161"/>
      <c r="X2152" s="161"/>
      <c r="Y2152" s="161"/>
      <c r="Z2152" s="161"/>
      <c r="AA2152" s="161"/>
      <c r="AB2152" s="161"/>
      <c r="AC2152" s="161"/>
      <c r="AD2152" s="161"/>
    </row>
    <row r="2153" spans="1:30" s="157" customFormat="1" ht="24.95" customHeight="1">
      <c r="A2153" s="257"/>
      <c r="B2153" s="258"/>
      <c r="C2153" s="161"/>
      <c r="D2153" s="155"/>
      <c r="E2153" s="258"/>
      <c r="F2153" s="161"/>
      <c r="G2153" s="161"/>
      <c r="Q2153" s="159"/>
      <c r="R2153" s="160"/>
      <c r="S2153" s="160"/>
      <c r="T2153" s="160"/>
      <c r="U2153" s="161"/>
      <c r="V2153" s="161"/>
      <c r="W2153" s="161"/>
      <c r="X2153" s="161"/>
      <c r="Y2153" s="161"/>
      <c r="Z2153" s="161"/>
      <c r="AA2153" s="161"/>
      <c r="AB2153" s="161"/>
      <c r="AC2153" s="161"/>
      <c r="AD2153" s="161"/>
    </row>
    <row r="2154" spans="1:30" s="157" customFormat="1" ht="24.95" customHeight="1">
      <c r="A2154" s="257"/>
      <c r="B2154" s="258"/>
      <c r="C2154" s="161"/>
      <c r="D2154" s="155"/>
      <c r="E2154" s="258"/>
      <c r="F2154" s="161"/>
      <c r="G2154" s="161"/>
      <c r="Q2154" s="159"/>
      <c r="R2154" s="160"/>
      <c r="S2154" s="160"/>
      <c r="T2154" s="160"/>
      <c r="U2154" s="161"/>
      <c r="V2154" s="161"/>
      <c r="W2154" s="161"/>
      <c r="X2154" s="161"/>
      <c r="Y2154" s="161"/>
      <c r="Z2154" s="161"/>
      <c r="AA2154" s="161"/>
      <c r="AB2154" s="161"/>
      <c r="AC2154" s="161"/>
      <c r="AD2154" s="161"/>
    </row>
    <row r="2155" spans="1:30" s="157" customFormat="1" ht="24.95" customHeight="1">
      <c r="A2155" s="257"/>
      <c r="B2155" s="258"/>
      <c r="C2155" s="161"/>
      <c r="D2155" s="155"/>
      <c r="E2155" s="258"/>
      <c r="F2155" s="161"/>
      <c r="G2155" s="161"/>
      <c r="Q2155" s="159"/>
      <c r="R2155" s="160"/>
      <c r="S2155" s="160"/>
      <c r="T2155" s="160"/>
      <c r="U2155" s="161"/>
      <c r="V2155" s="161"/>
      <c r="W2155" s="161"/>
      <c r="X2155" s="161"/>
      <c r="Y2155" s="161"/>
      <c r="Z2155" s="161"/>
      <c r="AA2155" s="161"/>
      <c r="AB2155" s="161"/>
      <c r="AC2155" s="161"/>
      <c r="AD2155" s="161"/>
    </row>
    <row r="2156" spans="1:30" s="157" customFormat="1" ht="24.95" customHeight="1">
      <c r="A2156" s="257"/>
      <c r="B2156" s="258"/>
      <c r="C2156" s="161"/>
      <c r="D2156" s="155"/>
      <c r="E2156" s="258"/>
      <c r="F2156" s="161"/>
      <c r="G2156" s="161"/>
      <c r="Q2156" s="159"/>
      <c r="R2156" s="160"/>
      <c r="S2156" s="160"/>
      <c r="T2156" s="160"/>
      <c r="U2156" s="161"/>
      <c r="V2156" s="161"/>
      <c r="W2156" s="161"/>
      <c r="X2156" s="161"/>
      <c r="Y2156" s="161"/>
      <c r="Z2156" s="161"/>
      <c r="AA2156" s="161"/>
      <c r="AB2156" s="161"/>
      <c r="AC2156" s="161"/>
      <c r="AD2156" s="161"/>
    </row>
    <row r="2157" spans="1:30" s="157" customFormat="1" ht="24.95" customHeight="1">
      <c r="A2157" s="257"/>
      <c r="B2157" s="258"/>
      <c r="C2157" s="161"/>
      <c r="D2157" s="155"/>
      <c r="E2157" s="258"/>
      <c r="F2157" s="161"/>
      <c r="G2157" s="161"/>
      <c r="Q2157" s="159"/>
      <c r="R2157" s="160"/>
      <c r="S2157" s="160"/>
      <c r="T2157" s="160"/>
      <c r="U2157" s="161"/>
      <c r="V2157" s="161"/>
      <c r="W2157" s="161"/>
      <c r="X2157" s="161"/>
      <c r="Y2157" s="161"/>
      <c r="Z2157" s="161"/>
      <c r="AA2157" s="161"/>
      <c r="AB2157" s="161"/>
      <c r="AC2157" s="161"/>
      <c r="AD2157" s="161"/>
    </row>
    <row r="2158" spans="1:30" s="157" customFormat="1" ht="24.95" customHeight="1">
      <c r="A2158" s="257"/>
      <c r="B2158" s="258"/>
      <c r="C2158" s="161"/>
      <c r="D2158" s="155"/>
      <c r="E2158" s="258"/>
      <c r="F2158" s="161"/>
      <c r="G2158" s="161"/>
      <c r="Q2158" s="159"/>
      <c r="R2158" s="160"/>
      <c r="S2158" s="160"/>
      <c r="T2158" s="160"/>
      <c r="U2158" s="161"/>
      <c r="V2158" s="161"/>
      <c r="W2158" s="161"/>
      <c r="X2158" s="161"/>
      <c r="Y2158" s="161"/>
      <c r="Z2158" s="161"/>
      <c r="AA2158" s="161"/>
      <c r="AB2158" s="161"/>
      <c r="AC2158" s="161"/>
      <c r="AD2158" s="161"/>
    </row>
    <row r="2159" spans="1:30" s="157" customFormat="1" ht="24.95" customHeight="1">
      <c r="A2159" s="257"/>
      <c r="B2159" s="258"/>
      <c r="C2159" s="161"/>
      <c r="D2159" s="155"/>
      <c r="E2159" s="258"/>
      <c r="F2159" s="161"/>
      <c r="G2159" s="161"/>
      <c r="Q2159" s="159"/>
      <c r="R2159" s="160"/>
      <c r="S2159" s="160"/>
      <c r="T2159" s="160"/>
      <c r="U2159" s="161"/>
      <c r="V2159" s="161"/>
      <c r="W2159" s="161"/>
      <c r="X2159" s="161"/>
      <c r="Y2159" s="161"/>
      <c r="Z2159" s="161"/>
      <c r="AA2159" s="161"/>
      <c r="AB2159" s="161"/>
      <c r="AC2159" s="161"/>
      <c r="AD2159" s="161"/>
    </row>
    <row r="2160" spans="1:30" s="157" customFormat="1" ht="24.95" customHeight="1">
      <c r="A2160" s="257"/>
      <c r="B2160" s="258"/>
      <c r="C2160" s="161"/>
      <c r="D2160" s="155"/>
      <c r="E2160" s="258"/>
      <c r="F2160" s="161"/>
      <c r="G2160" s="161"/>
      <c r="Q2160" s="159"/>
      <c r="R2160" s="160"/>
      <c r="S2160" s="160"/>
      <c r="T2160" s="160"/>
      <c r="U2160" s="161"/>
      <c r="V2160" s="161"/>
      <c r="W2160" s="161"/>
      <c r="X2160" s="161"/>
      <c r="Y2160" s="161"/>
      <c r="Z2160" s="161"/>
      <c r="AA2160" s="161"/>
      <c r="AB2160" s="161"/>
      <c r="AC2160" s="161"/>
      <c r="AD2160" s="161"/>
    </row>
    <row r="2161" spans="1:30" s="157" customFormat="1" ht="24.95" customHeight="1">
      <c r="A2161" s="257"/>
      <c r="B2161" s="258"/>
      <c r="C2161" s="161"/>
      <c r="D2161" s="155"/>
      <c r="E2161" s="258"/>
      <c r="F2161" s="161"/>
      <c r="G2161" s="161"/>
      <c r="Q2161" s="159"/>
      <c r="R2161" s="160"/>
      <c r="S2161" s="160"/>
      <c r="T2161" s="160"/>
      <c r="U2161" s="161"/>
      <c r="V2161" s="161"/>
      <c r="W2161" s="161"/>
      <c r="X2161" s="161"/>
      <c r="Y2161" s="161"/>
      <c r="Z2161" s="161"/>
      <c r="AA2161" s="161"/>
      <c r="AB2161" s="161"/>
      <c r="AC2161" s="161"/>
      <c r="AD2161" s="161"/>
    </row>
    <row r="2162" spans="1:30" s="157" customFormat="1" ht="24.95" customHeight="1">
      <c r="A2162" s="257"/>
      <c r="B2162" s="258"/>
      <c r="C2162" s="161"/>
      <c r="D2162" s="155"/>
      <c r="E2162" s="258"/>
      <c r="F2162" s="161"/>
      <c r="G2162" s="161"/>
      <c r="Q2162" s="159"/>
      <c r="R2162" s="160"/>
      <c r="S2162" s="160"/>
      <c r="T2162" s="160"/>
      <c r="U2162" s="161"/>
      <c r="V2162" s="161"/>
      <c r="W2162" s="161"/>
      <c r="X2162" s="161"/>
      <c r="Y2162" s="161"/>
      <c r="Z2162" s="161"/>
      <c r="AA2162" s="161"/>
      <c r="AB2162" s="161"/>
      <c r="AC2162" s="161"/>
      <c r="AD2162" s="161"/>
    </row>
    <row r="2163" spans="1:30" s="157" customFormat="1" ht="24.95" customHeight="1">
      <c r="A2163" s="257"/>
      <c r="B2163" s="258"/>
      <c r="C2163" s="161"/>
      <c r="D2163" s="155"/>
      <c r="E2163" s="258"/>
      <c r="F2163" s="161"/>
      <c r="G2163" s="161"/>
      <c r="Q2163" s="159"/>
      <c r="R2163" s="160"/>
      <c r="S2163" s="160"/>
      <c r="T2163" s="160"/>
      <c r="U2163" s="161"/>
      <c r="V2163" s="161"/>
      <c r="W2163" s="161"/>
      <c r="X2163" s="161"/>
      <c r="Y2163" s="161"/>
      <c r="Z2163" s="161"/>
      <c r="AA2163" s="161"/>
      <c r="AB2163" s="161"/>
      <c r="AC2163" s="161"/>
      <c r="AD2163" s="161"/>
    </row>
    <row r="2164" spans="1:30" s="157" customFormat="1" ht="24.95" customHeight="1">
      <c r="A2164" s="257"/>
      <c r="B2164" s="258"/>
      <c r="C2164" s="161"/>
      <c r="D2164" s="155"/>
      <c r="E2164" s="258"/>
      <c r="F2164" s="161"/>
      <c r="G2164" s="161"/>
      <c r="Q2164" s="159"/>
      <c r="R2164" s="160"/>
      <c r="S2164" s="160"/>
      <c r="T2164" s="160"/>
      <c r="U2164" s="161"/>
      <c r="V2164" s="161"/>
      <c r="W2164" s="161"/>
      <c r="X2164" s="161"/>
      <c r="Y2164" s="161"/>
      <c r="Z2164" s="161"/>
      <c r="AA2164" s="161"/>
      <c r="AB2164" s="161"/>
      <c r="AC2164" s="161"/>
      <c r="AD2164" s="161"/>
    </row>
    <row r="2165" spans="1:30" s="157" customFormat="1" ht="24.95" customHeight="1">
      <c r="A2165" s="257"/>
      <c r="B2165" s="258"/>
      <c r="C2165" s="161"/>
      <c r="D2165" s="155"/>
      <c r="E2165" s="258"/>
      <c r="F2165" s="161"/>
      <c r="G2165" s="161"/>
      <c r="Q2165" s="159"/>
      <c r="R2165" s="160"/>
      <c r="S2165" s="160"/>
      <c r="T2165" s="160"/>
      <c r="U2165" s="161"/>
      <c r="V2165" s="161"/>
      <c r="W2165" s="161"/>
      <c r="X2165" s="161"/>
      <c r="Y2165" s="161"/>
      <c r="Z2165" s="161"/>
      <c r="AA2165" s="161"/>
      <c r="AB2165" s="161"/>
      <c r="AC2165" s="161"/>
      <c r="AD2165" s="161"/>
    </row>
    <row r="2166" spans="1:30" s="157" customFormat="1" ht="24.95" customHeight="1">
      <c r="A2166" s="257"/>
      <c r="B2166" s="258"/>
      <c r="C2166" s="161"/>
      <c r="D2166" s="155"/>
      <c r="E2166" s="258"/>
      <c r="F2166" s="161"/>
      <c r="G2166" s="161"/>
      <c r="Q2166" s="159"/>
      <c r="R2166" s="160"/>
      <c r="S2166" s="160"/>
      <c r="T2166" s="160"/>
      <c r="U2166" s="161"/>
      <c r="V2166" s="161"/>
      <c r="W2166" s="161"/>
      <c r="X2166" s="161"/>
      <c r="Y2166" s="161"/>
      <c r="Z2166" s="161"/>
      <c r="AA2166" s="161"/>
      <c r="AB2166" s="161"/>
      <c r="AC2166" s="161"/>
      <c r="AD2166" s="161"/>
    </row>
    <row r="2167" spans="1:30" s="157" customFormat="1" ht="24.95" customHeight="1">
      <c r="A2167" s="257"/>
      <c r="B2167" s="258"/>
      <c r="C2167" s="161"/>
      <c r="D2167" s="155"/>
      <c r="E2167" s="258"/>
      <c r="F2167" s="161"/>
      <c r="G2167" s="161"/>
      <c r="Q2167" s="159"/>
      <c r="R2167" s="160"/>
      <c r="S2167" s="160"/>
      <c r="T2167" s="160"/>
      <c r="U2167" s="161"/>
      <c r="V2167" s="161"/>
      <c r="W2167" s="161"/>
      <c r="X2167" s="161"/>
      <c r="Y2167" s="161"/>
      <c r="Z2167" s="161"/>
      <c r="AA2167" s="161"/>
      <c r="AB2167" s="161"/>
      <c r="AC2167" s="161"/>
      <c r="AD2167" s="161"/>
    </row>
    <row r="2168" spans="1:30" s="157" customFormat="1" ht="24.95" customHeight="1">
      <c r="A2168" s="257"/>
      <c r="B2168" s="258"/>
      <c r="C2168" s="161"/>
      <c r="D2168" s="155"/>
      <c r="E2168" s="258"/>
      <c r="F2168" s="161"/>
      <c r="G2168" s="161"/>
      <c r="Q2168" s="159"/>
      <c r="R2168" s="160"/>
      <c r="S2168" s="160"/>
      <c r="T2168" s="160"/>
      <c r="U2168" s="161"/>
      <c r="V2168" s="161"/>
      <c r="W2168" s="161"/>
      <c r="X2168" s="161"/>
      <c r="Y2168" s="161"/>
      <c r="Z2168" s="161"/>
      <c r="AA2168" s="161"/>
      <c r="AB2168" s="161"/>
      <c r="AC2168" s="161"/>
      <c r="AD2168" s="161"/>
    </row>
    <row r="2169" spans="1:30" s="157" customFormat="1" ht="24.95" customHeight="1">
      <c r="A2169" s="257"/>
      <c r="B2169" s="258"/>
      <c r="C2169" s="161"/>
      <c r="D2169" s="155"/>
      <c r="E2169" s="258"/>
      <c r="F2169" s="161"/>
      <c r="G2169" s="161"/>
      <c r="Q2169" s="159"/>
      <c r="R2169" s="160"/>
      <c r="S2169" s="160"/>
      <c r="T2169" s="160"/>
      <c r="U2169" s="161"/>
      <c r="V2169" s="161"/>
      <c r="W2169" s="161"/>
      <c r="X2169" s="161"/>
      <c r="Y2169" s="161"/>
      <c r="Z2169" s="161"/>
      <c r="AA2169" s="161"/>
      <c r="AB2169" s="161"/>
      <c r="AC2169" s="161"/>
      <c r="AD2169" s="161"/>
    </row>
    <row r="2170" spans="1:30" s="157" customFormat="1" ht="24.95" customHeight="1">
      <c r="A2170" s="257"/>
      <c r="B2170" s="258"/>
      <c r="C2170" s="161"/>
      <c r="D2170" s="155"/>
      <c r="E2170" s="258"/>
      <c r="F2170" s="161"/>
      <c r="G2170" s="161"/>
      <c r="Q2170" s="159"/>
      <c r="R2170" s="160"/>
      <c r="S2170" s="160"/>
      <c r="T2170" s="160"/>
      <c r="U2170" s="161"/>
      <c r="V2170" s="161"/>
      <c r="W2170" s="161"/>
      <c r="X2170" s="161"/>
      <c r="Y2170" s="161"/>
      <c r="Z2170" s="161"/>
      <c r="AA2170" s="161"/>
      <c r="AB2170" s="161"/>
      <c r="AC2170" s="161"/>
      <c r="AD2170" s="161"/>
    </row>
    <row r="2171" spans="1:30" s="157" customFormat="1" ht="24.95" customHeight="1">
      <c r="A2171" s="257"/>
      <c r="B2171" s="258"/>
      <c r="C2171" s="161"/>
      <c r="D2171" s="155"/>
      <c r="E2171" s="258"/>
      <c r="F2171" s="161"/>
      <c r="G2171" s="161"/>
      <c r="Q2171" s="159"/>
      <c r="R2171" s="160"/>
      <c r="S2171" s="160"/>
      <c r="T2171" s="160"/>
      <c r="U2171" s="161"/>
      <c r="V2171" s="161"/>
      <c r="W2171" s="161"/>
      <c r="X2171" s="161"/>
      <c r="Y2171" s="161"/>
      <c r="Z2171" s="161"/>
      <c r="AA2171" s="161"/>
      <c r="AB2171" s="161"/>
      <c r="AC2171" s="161"/>
      <c r="AD2171" s="161"/>
    </row>
    <row r="2172" spans="1:30" s="157" customFormat="1" ht="24.95" customHeight="1">
      <c r="A2172" s="257"/>
      <c r="B2172" s="258"/>
      <c r="C2172" s="161"/>
      <c r="D2172" s="155"/>
      <c r="E2172" s="258"/>
      <c r="F2172" s="161"/>
      <c r="G2172" s="161"/>
      <c r="Q2172" s="159"/>
      <c r="R2172" s="160"/>
      <c r="S2172" s="160"/>
      <c r="T2172" s="160"/>
      <c r="U2172" s="161"/>
      <c r="V2172" s="161"/>
      <c r="W2172" s="161"/>
      <c r="X2172" s="161"/>
      <c r="Y2172" s="161"/>
      <c r="Z2172" s="161"/>
      <c r="AA2172" s="161"/>
      <c r="AB2172" s="161"/>
      <c r="AC2172" s="161"/>
      <c r="AD2172" s="161"/>
    </row>
    <row r="2173" spans="1:30" s="157" customFormat="1" ht="24.95" customHeight="1">
      <c r="A2173" s="257"/>
      <c r="B2173" s="258"/>
      <c r="C2173" s="161"/>
      <c r="D2173" s="155"/>
      <c r="E2173" s="258"/>
      <c r="F2173" s="161"/>
      <c r="G2173" s="161"/>
      <c r="Q2173" s="159"/>
      <c r="R2173" s="160"/>
      <c r="S2173" s="160"/>
      <c r="T2173" s="160"/>
      <c r="U2173" s="161"/>
      <c r="V2173" s="161"/>
      <c r="W2173" s="161"/>
      <c r="X2173" s="161"/>
      <c r="Y2173" s="161"/>
      <c r="Z2173" s="161"/>
      <c r="AA2173" s="161"/>
      <c r="AB2173" s="161"/>
      <c r="AC2173" s="161"/>
      <c r="AD2173" s="161"/>
    </row>
    <row r="2174" spans="1:30" s="157" customFormat="1" ht="24.95" customHeight="1">
      <c r="A2174" s="257"/>
      <c r="B2174" s="258"/>
      <c r="C2174" s="161"/>
      <c r="D2174" s="155"/>
      <c r="E2174" s="258"/>
      <c r="F2174" s="161"/>
      <c r="G2174" s="161"/>
      <c r="Q2174" s="159"/>
      <c r="R2174" s="160"/>
      <c r="S2174" s="160"/>
      <c r="T2174" s="160"/>
      <c r="U2174" s="161"/>
      <c r="V2174" s="161"/>
      <c r="W2174" s="161"/>
      <c r="X2174" s="161"/>
      <c r="Y2174" s="161"/>
      <c r="Z2174" s="161"/>
      <c r="AA2174" s="161"/>
      <c r="AB2174" s="161"/>
      <c r="AC2174" s="161"/>
      <c r="AD2174" s="161"/>
    </row>
    <row r="2175" spans="1:30" s="157" customFormat="1" ht="24.95" customHeight="1">
      <c r="A2175" s="257"/>
      <c r="B2175" s="258"/>
      <c r="C2175" s="161"/>
      <c r="D2175" s="155"/>
      <c r="E2175" s="258"/>
      <c r="F2175" s="161"/>
      <c r="G2175" s="161"/>
      <c r="Q2175" s="159"/>
      <c r="R2175" s="160"/>
      <c r="S2175" s="160"/>
      <c r="T2175" s="160"/>
      <c r="U2175" s="161"/>
      <c r="V2175" s="161"/>
      <c r="W2175" s="161"/>
      <c r="X2175" s="161"/>
      <c r="Y2175" s="161"/>
      <c r="Z2175" s="161"/>
      <c r="AA2175" s="161"/>
      <c r="AB2175" s="161"/>
      <c r="AC2175" s="161"/>
      <c r="AD2175" s="161"/>
    </row>
    <row r="2176" spans="1:30" s="157" customFormat="1" ht="24.95" customHeight="1">
      <c r="A2176" s="257"/>
      <c r="B2176" s="258"/>
      <c r="C2176" s="161"/>
      <c r="D2176" s="155"/>
      <c r="E2176" s="258"/>
      <c r="F2176" s="161"/>
      <c r="G2176" s="161"/>
      <c r="Q2176" s="159"/>
      <c r="R2176" s="160"/>
      <c r="S2176" s="160"/>
      <c r="T2176" s="160"/>
      <c r="U2176" s="161"/>
      <c r="V2176" s="161"/>
      <c r="W2176" s="161"/>
      <c r="X2176" s="161"/>
      <c r="Y2176" s="161"/>
      <c r="Z2176" s="161"/>
      <c r="AA2176" s="161"/>
      <c r="AB2176" s="161"/>
      <c r="AC2176" s="161"/>
      <c r="AD2176" s="161"/>
    </row>
    <row r="2177" spans="1:30" s="157" customFormat="1" ht="24.95" customHeight="1">
      <c r="A2177" s="257"/>
      <c r="B2177" s="258"/>
      <c r="C2177" s="161"/>
      <c r="D2177" s="155"/>
      <c r="E2177" s="258"/>
      <c r="F2177" s="161"/>
      <c r="G2177" s="161"/>
      <c r="Q2177" s="159"/>
      <c r="R2177" s="160"/>
      <c r="S2177" s="160"/>
      <c r="T2177" s="160"/>
      <c r="U2177" s="161"/>
      <c r="V2177" s="161"/>
      <c r="W2177" s="161"/>
      <c r="X2177" s="161"/>
      <c r="Y2177" s="161"/>
      <c r="Z2177" s="161"/>
      <c r="AA2177" s="161"/>
      <c r="AB2177" s="161"/>
      <c r="AC2177" s="161"/>
      <c r="AD2177" s="161"/>
    </row>
    <row r="2178" spans="1:30" s="157" customFormat="1" ht="24.95" customHeight="1">
      <c r="A2178" s="257"/>
      <c r="B2178" s="258"/>
      <c r="C2178" s="161"/>
      <c r="D2178" s="155"/>
      <c r="E2178" s="258"/>
      <c r="F2178" s="161"/>
      <c r="G2178" s="161"/>
      <c r="Q2178" s="159"/>
      <c r="R2178" s="160"/>
      <c r="S2178" s="160"/>
      <c r="T2178" s="160"/>
      <c r="U2178" s="161"/>
      <c r="V2178" s="161"/>
      <c r="W2178" s="161"/>
      <c r="X2178" s="161"/>
      <c r="Y2178" s="161"/>
      <c r="Z2178" s="161"/>
      <c r="AA2178" s="161"/>
      <c r="AB2178" s="161"/>
      <c r="AC2178" s="161"/>
      <c r="AD2178" s="161"/>
    </row>
    <row r="2179" spans="1:30" s="157" customFormat="1" ht="24.95" customHeight="1">
      <c r="A2179" s="257"/>
      <c r="B2179" s="258"/>
      <c r="C2179" s="161"/>
      <c r="D2179" s="155"/>
      <c r="E2179" s="258"/>
      <c r="F2179" s="161"/>
      <c r="G2179" s="161"/>
      <c r="Q2179" s="159"/>
      <c r="R2179" s="160"/>
      <c r="S2179" s="160"/>
      <c r="T2179" s="160"/>
      <c r="U2179" s="161"/>
      <c r="V2179" s="161"/>
      <c r="W2179" s="161"/>
      <c r="X2179" s="161"/>
      <c r="Y2179" s="161"/>
      <c r="Z2179" s="161"/>
      <c r="AA2179" s="161"/>
      <c r="AB2179" s="161"/>
      <c r="AC2179" s="161"/>
      <c r="AD2179" s="161"/>
    </row>
    <row r="2180" spans="1:30" s="157" customFormat="1" ht="24.95" customHeight="1">
      <c r="A2180" s="257"/>
      <c r="B2180" s="258"/>
      <c r="C2180" s="161"/>
      <c r="D2180" s="155"/>
      <c r="E2180" s="258"/>
      <c r="F2180" s="161"/>
      <c r="G2180" s="161"/>
      <c r="Q2180" s="159"/>
      <c r="R2180" s="160"/>
      <c r="S2180" s="160"/>
      <c r="T2180" s="160"/>
      <c r="U2180" s="161"/>
      <c r="V2180" s="161"/>
      <c r="W2180" s="161"/>
      <c r="X2180" s="161"/>
      <c r="Y2180" s="161"/>
      <c r="Z2180" s="161"/>
      <c r="AA2180" s="161"/>
      <c r="AB2180" s="161"/>
      <c r="AC2180" s="161"/>
      <c r="AD2180" s="161"/>
    </row>
    <row r="2181" spans="1:30" s="157" customFormat="1" ht="24.95" customHeight="1">
      <c r="A2181" s="257"/>
      <c r="B2181" s="258"/>
      <c r="C2181" s="161"/>
      <c r="D2181" s="155"/>
      <c r="E2181" s="258"/>
      <c r="F2181" s="161"/>
      <c r="G2181" s="161"/>
      <c r="Q2181" s="159"/>
      <c r="R2181" s="160"/>
      <c r="S2181" s="160"/>
      <c r="T2181" s="160"/>
      <c r="U2181" s="161"/>
      <c r="V2181" s="161"/>
      <c r="W2181" s="161"/>
      <c r="X2181" s="161"/>
      <c r="Y2181" s="161"/>
      <c r="Z2181" s="161"/>
      <c r="AA2181" s="161"/>
      <c r="AB2181" s="161"/>
      <c r="AC2181" s="161"/>
      <c r="AD2181" s="161"/>
    </row>
    <row r="2182" spans="1:30" s="157" customFormat="1" ht="24.95" customHeight="1">
      <c r="A2182" s="257"/>
      <c r="B2182" s="258"/>
      <c r="C2182" s="161"/>
      <c r="D2182" s="155"/>
      <c r="E2182" s="258"/>
      <c r="F2182" s="161"/>
      <c r="G2182" s="161"/>
      <c r="Q2182" s="159"/>
      <c r="R2182" s="160"/>
      <c r="S2182" s="160"/>
      <c r="T2182" s="160"/>
      <c r="U2182" s="161"/>
      <c r="V2182" s="161"/>
      <c r="W2182" s="161"/>
      <c r="X2182" s="161"/>
      <c r="Y2182" s="161"/>
      <c r="Z2182" s="161"/>
      <c r="AA2182" s="161"/>
      <c r="AB2182" s="161"/>
      <c r="AC2182" s="161"/>
      <c r="AD2182" s="161"/>
    </row>
    <row r="2183" spans="1:30" s="157" customFormat="1" ht="24.95" customHeight="1">
      <c r="A2183" s="257"/>
      <c r="B2183" s="258"/>
      <c r="C2183" s="161"/>
      <c r="D2183" s="155"/>
      <c r="E2183" s="258"/>
      <c r="F2183" s="161"/>
      <c r="G2183" s="161"/>
      <c r="Q2183" s="159"/>
      <c r="R2183" s="160"/>
      <c r="S2183" s="160"/>
      <c r="T2183" s="160"/>
      <c r="U2183" s="161"/>
      <c r="V2183" s="161"/>
      <c r="W2183" s="161"/>
      <c r="X2183" s="161"/>
      <c r="Y2183" s="161"/>
      <c r="Z2183" s="161"/>
      <c r="AA2183" s="161"/>
      <c r="AB2183" s="161"/>
      <c r="AC2183" s="161"/>
      <c r="AD2183" s="161"/>
    </row>
    <row r="2184" spans="1:30" s="157" customFormat="1" ht="24.95" customHeight="1">
      <c r="A2184" s="257"/>
      <c r="B2184" s="258"/>
      <c r="C2184" s="161"/>
      <c r="D2184" s="155"/>
      <c r="E2184" s="258"/>
      <c r="F2184" s="161"/>
      <c r="G2184" s="161"/>
      <c r="Q2184" s="159"/>
      <c r="R2184" s="160"/>
      <c r="S2184" s="160"/>
      <c r="T2184" s="160"/>
      <c r="U2184" s="161"/>
      <c r="V2184" s="161"/>
      <c r="W2184" s="161"/>
      <c r="X2184" s="161"/>
      <c r="Y2184" s="161"/>
      <c r="Z2184" s="161"/>
      <c r="AA2184" s="161"/>
      <c r="AB2184" s="161"/>
      <c r="AC2184" s="161"/>
      <c r="AD2184" s="161"/>
    </row>
    <row r="2185" spans="1:30" s="157" customFormat="1" ht="24.95" customHeight="1">
      <c r="A2185" s="257"/>
      <c r="B2185" s="258"/>
      <c r="C2185" s="161"/>
      <c r="D2185" s="155"/>
      <c r="E2185" s="258"/>
      <c r="F2185" s="161"/>
      <c r="G2185" s="161"/>
      <c r="Q2185" s="159"/>
      <c r="R2185" s="160"/>
      <c r="S2185" s="160"/>
      <c r="T2185" s="160"/>
      <c r="U2185" s="161"/>
      <c r="V2185" s="161"/>
      <c r="W2185" s="161"/>
      <c r="X2185" s="161"/>
      <c r="Y2185" s="161"/>
      <c r="Z2185" s="161"/>
      <c r="AA2185" s="161"/>
      <c r="AB2185" s="161"/>
      <c r="AC2185" s="161"/>
      <c r="AD2185" s="161"/>
    </row>
    <row r="2186" spans="1:30" s="157" customFormat="1" ht="24.95" customHeight="1">
      <c r="A2186" s="257"/>
      <c r="B2186" s="258"/>
      <c r="C2186" s="161"/>
      <c r="D2186" s="155"/>
      <c r="E2186" s="258"/>
      <c r="F2186" s="161"/>
      <c r="G2186" s="161"/>
      <c r="Q2186" s="159"/>
      <c r="R2186" s="160"/>
      <c r="S2186" s="160"/>
      <c r="T2186" s="160"/>
      <c r="U2186" s="161"/>
      <c r="V2186" s="161"/>
      <c r="W2186" s="161"/>
      <c r="X2186" s="161"/>
      <c r="Y2186" s="161"/>
      <c r="Z2186" s="161"/>
      <c r="AA2186" s="161"/>
      <c r="AB2186" s="161"/>
      <c r="AC2186" s="161"/>
      <c r="AD2186" s="161"/>
    </row>
    <row r="2187" spans="1:30" s="157" customFormat="1" ht="24.95" customHeight="1">
      <c r="A2187" s="257"/>
      <c r="B2187" s="258"/>
      <c r="C2187" s="161"/>
      <c r="D2187" s="155"/>
      <c r="E2187" s="258"/>
      <c r="F2187" s="161"/>
      <c r="G2187" s="161"/>
      <c r="Q2187" s="159"/>
      <c r="R2187" s="160"/>
      <c r="S2187" s="160"/>
      <c r="T2187" s="160"/>
      <c r="U2187" s="161"/>
      <c r="V2187" s="161"/>
      <c r="W2187" s="161"/>
      <c r="X2187" s="161"/>
      <c r="Y2187" s="161"/>
      <c r="Z2187" s="161"/>
      <c r="AA2187" s="161"/>
      <c r="AB2187" s="161"/>
      <c r="AC2187" s="161"/>
      <c r="AD2187" s="161"/>
    </row>
    <row r="2188" spans="1:30" s="157" customFormat="1" ht="24.95" customHeight="1">
      <c r="A2188" s="257"/>
      <c r="B2188" s="258"/>
      <c r="C2188" s="161"/>
      <c r="D2188" s="155"/>
      <c r="E2188" s="258"/>
      <c r="F2188" s="161"/>
      <c r="G2188" s="161"/>
      <c r="Q2188" s="159"/>
      <c r="R2188" s="160"/>
      <c r="S2188" s="160"/>
      <c r="T2188" s="160"/>
      <c r="U2188" s="161"/>
      <c r="V2188" s="161"/>
      <c r="W2188" s="161"/>
      <c r="X2188" s="161"/>
      <c r="Y2188" s="161"/>
      <c r="Z2188" s="161"/>
      <c r="AA2188" s="161"/>
      <c r="AB2188" s="161"/>
      <c r="AC2188" s="161"/>
      <c r="AD2188" s="161"/>
    </row>
    <row r="2189" spans="1:30" s="157" customFormat="1" ht="24.95" customHeight="1">
      <c r="A2189" s="257"/>
      <c r="B2189" s="258"/>
      <c r="C2189" s="161"/>
      <c r="D2189" s="155"/>
      <c r="E2189" s="258"/>
      <c r="F2189" s="161"/>
      <c r="G2189" s="161"/>
      <c r="Q2189" s="159"/>
      <c r="R2189" s="160"/>
      <c r="S2189" s="160"/>
      <c r="T2189" s="160"/>
      <c r="U2189" s="161"/>
      <c r="V2189" s="161"/>
      <c r="W2189" s="161"/>
      <c r="X2189" s="161"/>
      <c r="Y2189" s="161"/>
      <c r="Z2189" s="161"/>
      <c r="AA2189" s="161"/>
      <c r="AB2189" s="161"/>
      <c r="AC2189" s="161"/>
      <c r="AD2189" s="161"/>
    </row>
    <row r="2190" spans="1:30" s="157" customFormat="1" ht="24.95" customHeight="1">
      <c r="A2190" s="257"/>
      <c r="B2190" s="258"/>
      <c r="C2190" s="161"/>
      <c r="D2190" s="155"/>
      <c r="E2190" s="258"/>
      <c r="F2190" s="161"/>
      <c r="G2190" s="161"/>
      <c r="Q2190" s="159"/>
      <c r="R2190" s="160"/>
      <c r="S2190" s="160"/>
      <c r="T2190" s="160"/>
      <c r="U2190" s="161"/>
      <c r="V2190" s="161"/>
      <c r="W2190" s="161"/>
      <c r="X2190" s="161"/>
      <c r="Y2190" s="161"/>
      <c r="Z2190" s="161"/>
      <c r="AA2190" s="161"/>
      <c r="AB2190" s="161"/>
      <c r="AC2190" s="161"/>
      <c r="AD2190" s="161"/>
    </row>
    <row r="2191" spans="1:30" s="157" customFormat="1" ht="24.95" customHeight="1">
      <c r="A2191" s="257"/>
      <c r="B2191" s="258"/>
      <c r="C2191" s="161"/>
      <c r="D2191" s="155"/>
      <c r="E2191" s="258"/>
      <c r="F2191" s="161"/>
      <c r="G2191" s="161"/>
      <c r="Q2191" s="159"/>
      <c r="R2191" s="160"/>
      <c r="S2191" s="160"/>
      <c r="T2191" s="160"/>
      <c r="U2191" s="161"/>
      <c r="V2191" s="161"/>
      <c r="W2191" s="161"/>
      <c r="X2191" s="161"/>
      <c r="Y2191" s="161"/>
      <c r="Z2191" s="161"/>
      <c r="AA2191" s="161"/>
      <c r="AB2191" s="161"/>
      <c r="AC2191" s="161"/>
      <c r="AD2191" s="161"/>
    </row>
    <row r="2192" spans="1:30" s="157" customFormat="1" ht="24.95" customHeight="1">
      <c r="A2192" s="257"/>
      <c r="B2192" s="258"/>
      <c r="C2192" s="161"/>
      <c r="D2192" s="155"/>
      <c r="E2192" s="258"/>
      <c r="F2192" s="161"/>
      <c r="G2192" s="161"/>
      <c r="Q2192" s="159"/>
      <c r="R2192" s="160"/>
      <c r="S2192" s="160"/>
      <c r="T2192" s="160"/>
      <c r="U2192" s="161"/>
      <c r="V2192" s="161"/>
      <c r="W2192" s="161"/>
      <c r="X2192" s="161"/>
      <c r="Y2192" s="161"/>
      <c r="Z2192" s="161"/>
      <c r="AA2192" s="161"/>
      <c r="AB2192" s="161"/>
      <c r="AC2192" s="161"/>
      <c r="AD2192" s="161"/>
    </row>
    <row r="2193" spans="1:30" s="157" customFormat="1" ht="24.95" customHeight="1">
      <c r="A2193" s="257"/>
      <c r="B2193" s="258"/>
      <c r="C2193" s="161"/>
      <c r="D2193" s="155"/>
      <c r="E2193" s="258"/>
      <c r="F2193" s="161"/>
      <c r="G2193" s="161"/>
      <c r="Q2193" s="159"/>
      <c r="R2193" s="160"/>
      <c r="S2193" s="160"/>
      <c r="T2193" s="160"/>
      <c r="U2193" s="161"/>
      <c r="V2193" s="161"/>
      <c r="W2193" s="161"/>
      <c r="X2193" s="161"/>
      <c r="Y2193" s="161"/>
      <c r="Z2193" s="161"/>
      <c r="AA2193" s="161"/>
      <c r="AB2193" s="161"/>
      <c r="AC2193" s="161"/>
      <c r="AD2193" s="161"/>
    </row>
    <row r="2194" spans="1:30" s="157" customFormat="1" ht="24.95" customHeight="1">
      <c r="A2194" s="257"/>
      <c r="B2194" s="258"/>
      <c r="C2194" s="161"/>
      <c r="D2194" s="155"/>
      <c r="E2194" s="258"/>
      <c r="F2194" s="161"/>
      <c r="G2194" s="161"/>
      <c r="Q2194" s="159"/>
      <c r="R2194" s="160"/>
      <c r="S2194" s="160"/>
      <c r="T2194" s="160"/>
      <c r="U2194" s="161"/>
      <c r="V2194" s="161"/>
      <c r="W2194" s="161"/>
      <c r="X2194" s="161"/>
      <c r="Y2194" s="161"/>
      <c r="Z2194" s="161"/>
      <c r="AA2194" s="161"/>
      <c r="AB2194" s="161"/>
      <c r="AC2194" s="161"/>
      <c r="AD2194" s="161"/>
    </row>
    <row r="2195" spans="1:30" s="157" customFormat="1" ht="24.95" customHeight="1">
      <c r="A2195" s="257"/>
      <c r="B2195" s="258"/>
      <c r="C2195" s="161"/>
      <c r="D2195" s="155"/>
      <c r="E2195" s="258"/>
      <c r="F2195" s="161"/>
      <c r="G2195" s="161"/>
      <c r="Q2195" s="159"/>
      <c r="R2195" s="160"/>
      <c r="S2195" s="160"/>
      <c r="T2195" s="160"/>
      <c r="U2195" s="161"/>
      <c r="V2195" s="161"/>
      <c r="W2195" s="161"/>
      <c r="X2195" s="161"/>
      <c r="Y2195" s="161"/>
      <c r="Z2195" s="161"/>
      <c r="AA2195" s="161"/>
      <c r="AB2195" s="161"/>
      <c r="AC2195" s="161"/>
      <c r="AD2195" s="161"/>
    </row>
    <row r="2196" spans="1:30" s="157" customFormat="1" ht="24.95" customHeight="1">
      <c r="A2196" s="257"/>
      <c r="B2196" s="258"/>
      <c r="C2196" s="161"/>
      <c r="D2196" s="155"/>
      <c r="E2196" s="258"/>
      <c r="F2196" s="161"/>
      <c r="G2196" s="161"/>
      <c r="Q2196" s="159"/>
      <c r="R2196" s="160"/>
      <c r="S2196" s="160"/>
      <c r="T2196" s="160"/>
      <c r="U2196" s="161"/>
      <c r="V2196" s="161"/>
      <c r="W2196" s="161"/>
      <c r="X2196" s="161"/>
      <c r="Y2196" s="161"/>
      <c r="Z2196" s="161"/>
      <c r="AA2196" s="161"/>
      <c r="AB2196" s="161"/>
      <c r="AC2196" s="161"/>
      <c r="AD2196" s="161"/>
    </row>
    <row r="2197" spans="1:30" s="157" customFormat="1" ht="24.95" customHeight="1">
      <c r="A2197" s="257"/>
      <c r="B2197" s="258"/>
      <c r="C2197" s="161"/>
      <c r="D2197" s="155"/>
      <c r="E2197" s="258"/>
      <c r="F2197" s="161"/>
      <c r="G2197" s="161"/>
      <c r="Q2197" s="159"/>
      <c r="R2197" s="160"/>
      <c r="S2197" s="160"/>
      <c r="T2197" s="160"/>
      <c r="U2197" s="161"/>
      <c r="V2197" s="161"/>
      <c r="W2197" s="161"/>
      <c r="X2197" s="161"/>
      <c r="Y2197" s="161"/>
      <c r="Z2197" s="161"/>
      <c r="AA2197" s="161"/>
      <c r="AB2197" s="161"/>
      <c r="AC2197" s="161"/>
      <c r="AD2197" s="161"/>
    </row>
    <row r="2198" spans="1:30" s="157" customFormat="1" ht="24.95" customHeight="1">
      <c r="A2198" s="257"/>
      <c r="B2198" s="258"/>
      <c r="C2198" s="161"/>
      <c r="D2198" s="155"/>
      <c r="E2198" s="258"/>
      <c r="F2198" s="161"/>
      <c r="G2198" s="161"/>
      <c r="Q2198" s="159"/>
      <c r="R2198" s="160"/>
      <c r="S2198" s="160"/>
      <c r="T2198" s="160"/>
      <c r="U2198" s="161"/>
      <c r="V2198" s="161"/>
      <c r="W2198" s="161"/>
      <c r="X2198" s="161"/>
      <c r="Y2198" s="161"/>
      <c r="Z2198" s="161"/>
      <c r="AA2198" s="161"/>
      <c r="AB2198" s="161"/>
      <c r="AC2198" s="161"/>
      <c r="AD2198" s="161"/>
    </row>
    <row r="2199" spans="1:30" s="157" customFormat="1" ht="24.95" customHeight="1">
      <c r="A2199" s="257"/>
      <c r="B2199" s="258"/>
      <c r="C2199" s="161"/>
      <c r="D2199" s="155"/>
      <c r="E2199" s="258"/>
      <c r="F2199" s="161"/>
      <c r="G2199" s="161"/>
      <c r="Q2199" s="159"/>
      <c r="R2199" s="160"/>
      <c r="S2199" s="160"/>
      <c r="T2199" s="160"/>
      <c r="U2199" s="161"/>
      <c r="V2199" s="161"/>
      <c r="W2199" s="161"/>
      <c r="X2199" s="161"/>
      <c r="Y2199" s="161"/>
      <c r="Z2199" s="161"/>
      <c r="AA2199" s="161"/>
      <c r="AB2199" s="161"/>
      <c r="AC2199" s="161"/>
      <c r="AD2199" s="161"/>
    </row>
    <row r="2200" spans="1:30" s="157" customFormat="1" ht="24.95" customHeight="1">
      <c r="A2200" s="257"/>
      <c r="B2200" s="258"/>
      <c r="C2200" s="161"/>
      <c r="D2200" s="155"/>
      <c r="E2200" s="258"/>
      <c r="F2200" s="161"/>
      <c r="G2200" s="161"/>
      <c r="Q2200" s="159"/>
      <c r="R2200" s="160"/>
      <c r="S2200" s="160"/>
      <c r="T2200" s="160"/>
      <c r="U2200" s="161"/>
      <c r="V2200" s="161"/>
      <c r="W2200" s="161"/>
      <c r="X2200" s="161"/>
      <c r="Y2200" s="161"/>
      <c r="Z2200" s="161"/>
      <c r="AA2200" s="161"/>
      <c r="AB2200" s="161"/>
      <c r="AC2200" s="161"/>
      <c r="AD2200" s="161"/>
    </row>
    <row r="2201" spans="1:30" s="157" customFormat="1" ht="24.95" customHeight="1">
      <c r="A2201" s="257"/>
      <c r="B2201" s="258"/>
      <c r="C2201" s="161"/>
      <c r="D2201" s="155"/>
      <c r="E2201" s="258"/>
      <c r="F2201" s="161"/>
      <c r="G2201" s="161"/>
      <c r="Q2201" s="159"/>
      <c r="R2201" s="160"/>
      <c r="S2201" s="160"/>
      <c r="T2201" s="160"/>
      <c r="U2201" s="161"/>
      <c r="V2201" s="161"/>
      <c r="W2201" s="161"/>
      <c r="X2201" s="161"/>
      <c r="Y2201" s="161"/>
      <c r="Z2201" s="161"/>
      <c r="AA2201" s="161"/>
      <c r="AB2201" s="161"/>
      <c r="AC2201" s="161"/>
      <c r="AD2201" s="161"/>
    </row>
    <row r="2202" spans="1:30" s="157" customFormat="1" ht="24.95" customHeight="1">
      <c r="A2202" s="257"/>
      <c r="B2202" s="258"/>
      <c r="C2202" s="161"/>
      <c r="D2202" s="155"/>
      <c r="E2202" s="258"/>
      <c r="F2202" s="161"/>
      <c r="G2202" s="161"/>
      <c r="Q2202" s="159"/>
      <c r="R2202" s="160"/>
      <c r="S2202" s="160"/>
      <c r="T2202" s="160"/>
      <c r="U2202" s="161"/>
      <c r="V2202" s="161"/>
      <c r="W2202" s="161"/>
      <c r="X2202" s="161"/>
      <c r="Y2202" s="161"/>
      <c r="Z2202" s="161"/>
      <c r="AA2202" s="161"/>
      <c r="AB2202" s="161"/>
      <c r="AC2202" s="161"/>
      <c r="AD2202" s="161"/>
    </row>
    <row r="2203" spans="1:30" s="157" customFormat="1" ht="24.95" customHeight="1">
      <c r="A2203" s="257"/>
      <c r="B2203" s="258"/>
      <c r="C2203" s="161"/>
      <c r="D2203" s="155"/>
      <c r="E2203" s="258"/>
      <c r="F2203" s="161"/>
      <c r="G2203" s="161"/>
      <c r="Q2203" s="159"/>
      <c r="R2203" s="160"/>
      <c r="S2203" s="160"/>
      <c r="T2203" s="160"/>
      <c r="U2203" s="161"/>
      <c r="V2203" s="161"/>
      <c r="W2203" s="161"/>
      <c r="X2203" s="161"/>
      <c r="Y2203" s="161"/>
      <c r="Z2203" s="161"/>
      <c r="AA2203" s="161"/>
      <c r="AB2203" s="161"/>
      <c r="AC2203" s="161"/>
      <c r="AD2203" s="161"/>
    </row>
    <row r="2204" spans="1:30" s="157" customFormat="1" ht="24.95" customHeight="1">
      <c r="A2204" s="257"/>
      <c r="B2204" s="258"/>
      <c r="C2204" s="161"/>
      <c r="D2204" s="155"/>
      <c r="E2204" s="258"/>
      <c r="F2204" s="161"/>
      <c r="G2204" s="161"/>
      <c r="Q2204" s="159"/>
      <c r="R2204" s="160"/>
      <c r="S2204" s="160"/>
      <c r="T2204" s="160"/>
      <c r="U2204" s="161"/>
      <c r="V2204" s="161"/>
      <c r="W2204" s="161"/>
      <c r="X2204" s="161"/>
      <c r="Y2204" s="161"/>
      <c r="Z2204" s="161"/>
      <c r="AA2204" s="161"/>
      <c r="AB2204" s="161"/>
      <c r="AC2204" s="161"/>
      <c r="AD2204" s="161"/>
    </row>
    <row r="2205" spans="1:30" s="157" customFormat="1" ht="24.95" customHeight="1">
      <c r="A2205" s="257"/>
      <c r="B2205" s="258"/>
      <c r="C2205" s="161"/>
      <c r="D2205" s="155"/>
      <c r="E2205" s="258"/>
      <c r="F2205" s="161"/>
      <c r="G2205" s="161"/>
      <c r="Q2205" s="159"/>
      <c r="R2205" s="160"/>
      <c r="S2205" s="160"/>
      <c r="T2205" s="160"/>
      <c r="U2205" s="161"/>
      <c r="V2205" s="161"/>
      <c r="W2205" s="161"/>
      <c r="X2205" s="161"/>
      <c r="Y2205" s="161"/>
      <c r="Z2205" s="161"/>
      <c r="AA2205" s="161"/>
      <c r="AB2205" s="161"/>
      <c r="AC2205" s="161"/>
      <c r="AD2205" s="161"/>
    </row>
    <row r="2206" spans="1:30" s="157" customFormat="1" ht="24.95" customHeight="1">
      <c r="A2206" s="257"/>
      <c r="B2206" s="258"/>
      <c r="C2206" s="161"/>
      <c r="D2206" s="155"/>
      <c r="E2206" s="258"/>
      <c r="F2206" s="161"/>
      <c r="G2206" s="161"/>
      <c r="Q2206" s="159"/>
      <c r="R2206" s="160"/>
      <c r="S2206" s="160"/>
      <c r="T2206" s="160"/>
      <c r="U2206" s="161"/>
      <c r="V2206" s="161"/>
      <c r="W2206" s="161"/>
      <c r="X2206" s="161"/>
      <c r="Y2206" s="161"/>
      <c r="Z2206" s="161"/>
      <c r="AA2206" s="161"/>
      <c r="AB2206" s="161"/>
      <c r="AC2206" s="161"/>
      <c r="AD2206" s="161"/>
    </row>
    <row r="2207" spans="1:30" s="157" customFormat="1" ht="24.95" customHeight="1">
      <c r="A2207" s="257"/>
      <c r="B2207" s="258"/>
      <c r="C2207" s="161"/>
      <c r="D2207" s="155"/>
      <c r="E2207" s="258"/>
      <c r="F2207" s="161"/>
      <c r="G2207" s="161"/>
      <c r="Q2207" s="159"/>
      <c r="R2207" s="160"/>
      <c r="S2207" s="160"/>
      <c r="T2207" s="160"/>
      <c r="U2207" s="161"/>
      <c r="V2207" s="161"/>
      <c r="W2207" s="161"/>
      <c r="X2207" s="161"/>
      <c r="Y2207" s="161"/>
      <c r="Z2207" s="161"/>
      <c r="AA2207" s="161"/>
      <c r="AB2207" s="161"/>
      <c r="AC2207" s="161"/>
      <c r="AD2207" s="161"/>
    </row>
    <row r="2208" spans="1:30" s="157" customFormat="1" ht="24.95" customHeight="1">
      <c r="A2208" s="257"/>
      <c r="B2208" s="258"/>
      <c r="C2208" s="161"/>
      <c r="D2208" s="155"/>
      <c r="E2208" s="258"/>
      <c r="F2208" s="161"/>
      <c r="G2208" s="161"/>
      <c r="Q2208" s="159"/>
      <c r="R2208" s="160"/>
      <c r="S2208" s="160"/>
      <c r="T2208" s="160"/>
      <c r="U2208" s="161"/>
      <c r="V2208" s="161"/>
      <c r="W2208" s="161"/>
      <c r="X2208" s="161"/>
      <c r="Y2208" s="161"/>
      <c r="Z2208" s="161"/>
      <c r="AA2208" s="161"/>
      <c r="AB2208" s="161"/>
      <c r="AC2208" s="161"/>
      <c r="AD2208" s="161"/>
    </row>
    <row r="2209" spans="1:30" s="157" customFormat="1" ht="24.95" customHeight="1">
      <c r="A2209" s="257"/>
      <c r="B2209" s="258"/>
      <c r="C2209" s="161"/>
      <c r="D2209" s="155"/>
      <c r="E2209" s="258"/>
      <c r="F2209" s="161"/>
      <c r="G2209" s="161"/>
      <c r="Q2209" s="159"/>
      <c r="R2209" s="160"/>
      <c r="S2209" s="160"/>
      <c r="T2209" s="160"/>
      <c r="U2209" s="161"/>
      <c r="V2209" s="161"/>
      <c r="W2209" s="161"/>
      <c r="X2209" s="161"/>
      <c r="Y2209" s="161"/>
      <c r="Z2209" s="161"/>
      <c r="AA2209" s="161"/>
      <c r="AB2209" s="161"/>
      <c r="AC2209" s="161"/>
      <c r="AD2209" s="161"/>
    </row>
    <row r="2210" spans="1:30" s="157" customFormat="1" ht="24.95" customHeight="1">
      <c r="A2210" s="257"/>
      <c r="B2210" s="258"/>
      <c r="C2210" s="161"/>
      <c r="D2210" s="155"/>
      <c r="E2210" s="258"/>
      <c r="F2210" s="161"/>
      <c r="G2210" s="161"/>
      <c r="Q2210" s="159"/>
      <c r="R2210" s="160"/>
      <c r="S2210" s="160"/>
      <c r="T2210" s="160"/>
      <c r="U2210" s="161"/>
      <c r="V2210" s="161"/>
      <c r="W2210" s="161"/>
      <c r="X2210" s="161"/>
      <c r="Y2210" s="161"/>
      <c r="Z2210" s="161"/>
      <c r="AA2210" s="161"/>
      <c r="AB2210" s="161"/>
      <c r="AC2210" s="161"/>
      <c r="AD2210" s="161"/>
    </row>
    <row r="2211" spans="1:30" s="157" customFormat="1" ht="24.95" customHeight="1">
      <c r="A2211" s="257"/>
      <c r="B2211" s="258"/>
      <c r="C2211" s="161"/>
      <c r="D2211" s="155"/>
      <c r="E2211" s="258"/>
      <c r="F2211" s="161"/>
      <c r="G2211" s="161"/>
      <c r="Q2211" s="159"/>
      <c r="R2211" s="160"/>
      <c r="S2211" s="160"/>
      <c r="T2211" s="160"/>
      <c r="U2211" s="161"/>
      <c r="V2211" s="161"/>
      <c r="W2211" s="161"/>
      <c r="X2211" s="161"/>
      <c r="Y2211" s="161"/>
      <c r="Z2211" s="161"/>
      <c r="AA2211" s="161"/>
      <c r="AB2211" s="161"/>
      <c r="AC2211" s="161"/>
      <c r="AD2211" s="161"/>
    </row>
    <row r="2212" spans="1:30" s="157" customFormat="1" ht="24.95" customHeight="1">
      <c r="A2212" s="257"/>
      <c r="B2212" s="258"/>
      <c r="C2212" s="161"/>
      <c r="D2212" s="155"/>
      <c r="E2212" s="258"/>
      <c r="F2212" s="161"/>
      <c r="G2212" s="161"/>
      <c r="Q2212" s="159"/>
      <c r="R2212" s="160"/>
      <c r="S2212" s="160"/>
      <c r="T2212" s="160"/>
      <c r="U2212" s="161"/>
      <c r="V2212" s="161"/>
      <c r="W2212" s="161"/>
      <c r="X2212" s="161"/>
      <c r="Y2212" s="161"/>
      <c r="Z2212" s="161"/>
      <c r="AA2212" s="161"/>
      <c r="AB2212" s="161"/>
      <c r="AC2212" s="161"/>
      <c r="AD2212" s="161"/>
    </row>
    <row r="2213" spans="1:30" s="157" customFormat="1" ht="24.95" customHeight="1">
      <c r="A2213" s="257"/>
      <c r="B2213" s="258"/>
      <c r="C2213" s="161"/>
      <c r="D2213" s="155"/>
      <c r="E2213" s="258"/>
      <c r="F2213" s="161"/>
      <c r="G2213" s="161"/>
      <c r="Q2213" s="159"/>
      <c r="R2213" s="160"/>
      <c r="S2213" s="160"/>
      <c r="T2213" s="160"/>
      <c r="U2213" s="161"/>
      <c r="V2213" s="161"/>
      <c r="W2213" s="161"/>
      <c r="X2213" s="161"/>
      <c r="Y2213" s="161"/>
      <c r="Z2213" s="161"/>
      <c r="AA2213" s="161"/>
      <c r="AB2213" s="161"/>
      <c r="AC2213" s="161"/>
      <c r="AD2213" s="161"/>
    </row>
    <row r="2214" spans="1:30" s="157" customFormat="1" ht="24.95" customHeight="1">
      <c r="A2214" s="257"/>
      <c r="B2214" s="258"/>
      <c r="C2214" s="161"/>
      <c r="D2214" s="155"/>
      <c r="E2214" s="258"/>
      <c r="F2214" s="161"/>
      <c r="G2214" s="161"/>
      <c r="Q2214" s="159"/>
      <c r="R2214" s="160"/>
      <c r="S2214" s="160"/>
      <c r="T2214" s="160"/>
      <c r="U2214" s="161"/>
      <c r="V2214" s="161"/>
      <c r="W2214" s="161"/>
      <c r="X2214" s="161"/>
      <c r="Y2214" s="161"/>
      <c r="Z2214" s="161"/>
      <c r="AA2214" s="161"/>
      <c r="AB2214" s="161"/>
      <c r="AC2214" s="161"/>
      <c r="AD2214" s="161"/>
    </row>
    <row r="2215" spans="1:30" s="157" customFormat="1" ht="24.95" customHeight="1">
      <c r="A2215" s="257"/>
      <c r="B2215" s="258"/>
      <c r="C2215" s="161"/>
      <c r="D2215" s="155"/>
      <c r="E2215" s="258"/>
      <c r="F2215" s="161"/>
      <c r="G2215" s="161"/>
      <c r="Q2215" s="159"/>
      <c r="R2215" s="160"/>
      <c r="S2215" s="160"/>
      <c r="T2215" s="160"/>
      <c r="U2215" s="161"/>
      <c r="V2215" s="161"/>
      <c r="W2215" s="161"/>
      <c r="X2215" s="161"/>
      <c r="Y2215" s="161"/>
      <c r="Z2215" s="161"/>
      <c r="AA2215" s="161"/>
      <c r="AB2215" s="161"/>
      <c r="AC2215" s="161"/>
      <c r="AD2215" s="161"/>
    </row>
    <row r="2216" spans="1:30" s="157" customFormat="1" ht="24.95" customHeight="1">
      <c r="A2216" s="257"/>
      <c r="B2216" s="258"/>
      <c r="C2216" s="161"/>
      <c r="D2216" s="155"/>
      <c r="E2216" s="258"/>
      <c r="F2216" s="161"/>
      <c r="G2216" s="161"/>
      <c r="Q2216" s="159"/>
      <c r="R2216" s="160"/>
      <c r="S2216" s="160"/>
      <c r="T2216" s="160"/>
      <c r="U2216" s="161"/>
      <c r="V2216" s="161"/>
      <c r="W2216" s="161"/>
      <c r="X2216" s="161"/>
      <c r="Y2216" s="161"/>
      <c r="Z2216" s="161"/>
      <c r="AA2216" s="161"/>
      <c r="AB2216" s="161"/>
      <c r="AC2216" s="161"/>
      <c r="AD2216" s="161"/>
    </row>
    <row r="2217" spans="1:30" s="157" customFormat="1" ht="24.95" customHeight="1">
      <c r="A2217" s="257"/>
      <c r="B2217" s="258"/>
      <c r="C2217" s="161"/>
      <c r="D2217" s="155"/>
      <c r="E2217" s="258"/>
      <c r="F2217" s="161"/>
      <c r="G2217" s="161"/>
      <c r="Q2217" s="159"/>
      <c r="R2217" s="160"/>
      <c r="S2217" s="160"/>
      <c r="T2217" s="160"/>
      <c r="U2217" s="161"/>
      <c r="V2217" s="161"/>
      <c r="W2217" s="161"/>
      <c r="X2217" s="161"/>
      <c r="Y2217" s="161"/>
      <c r="Z2217" s="161"/>
      <c r="AA2217" s="161"/>
      <c r="AB2217" s="161"/>
      <c r="AC2217" s="161"/>
      <c r="AD2217" s="161"/>
    </row>
    <row r="2218" spans="1:30" s="157" customFormat="1" ht="24.95" customHeight="1">
      <c r="A2218" s="257"/>
      <c r="B2218" s="258"/>
      <c r="C2218" s="161"/>
      <c r="D2218" s="155"/>
      <c r="E2218" s="258"/>
      <c r="F2218" s="161"/>
      <c r="G2218" s="161"/>
      <c r="Q2218" s="159"/>
      <c r="R2218" s="160"/>
      <c r="S2218" s="160"/>
      <c r="T2218" s="160"/>
      <c r="U2218" s="161"/>
      <c r="V2218" s="161"/>
      <c r="W2218" s="161"/>
      <c r="X2218" s="161"/>
      <c r="Y2218" s="161"/>
      <c r="Z2218" s="161"/>
      <c r="AA2218" s="161"/>
      <c r="AB2218" s="161"/>
      <c r="AC2218" s="161"/>
      <c r="AD2218" s="161"/>
    </row>
    <row r="2219" spans="1:30" s="157" customFormat="1" ht="24.95" customHeight="1">
      <c r="A2219" s="257"/>
      <c r="B2219" s="258"/>
      <c r="C2219" s="161"/>
      <c r="D2219" s="155"/>
      <c r="E2219" s="258"/>
      <c r="F2219" s="161"/>
      <c r="G2219" s="161"/>
      <c r="Q2219" s="159"/>
      <c r="R2219" s="160"/>
      <c r="S2219" s="160"/>
      <c r="T2219" s="160"/>
      <c r="U2219" s="161"/>
      <c r="V2219" s="161"/>
      <c r="W2219" s="161"/>
      <c r="X2219" s="161"/>
      <c r="Y2219" s="161"/>
      <c r="Z2219" s="161"/>
      <c r="AA2219" s="161"/>
      <c r="AB2219" s="161"/>
      <c r="AC2219" s="161"/>
      <c r="AD2219" s="161"/>
    </row>
    <row r="2220" spans="1:30" s="157" customFormat="1" ht="24.95" customHeight="1">
      <c r="A2220" s="257"/>
      <c r="B2220" s="258"/>
      <c r="C2220" s="161"/>
      <c r="D2220" s="155"/>
      <c r="E2220" s="258"/>
      <c r="F2220" s="161"/>
      <c r="G2220" s="161"/>
      <c r="Q2220" s="159"/>
      <c r="R2220" s="160"/>
      <c r="S2220" s="160"/>
      <c r="T2220" s="160"/>
      <c r="U2220" s="161"/>
      <c r="V2220" s="161"/>
      <c r="W2220" s="161"/>
      <c r="X2220" s="161"/>
      <c r="Y2220" s="161"/>
      <c r="Z2220" s="161"/>
      <c r="AA2220" s="161"/>
      <c r="AB2220" s="161"/>
      <c r="AC2220" s="161"/>
      <c r="AD2220" s="161"/>
    </row>
    <row r="2221" spans="1:30" s="157" customFormat="1" ht="24.95" customHeight="1">
      <c r="A2221" s="257"/>
      <c r="B2221" s="258"/>
      <c r="C2221" s="161"/>
      <c r="D2221" s="155"/>
      <c r="E2221" s="258"/>
      <c r="F2221" s="161"/>
      <c r="G2221" s="161"/>
      <c r="Q2221" s="159"/>
      <c r="R2221" s="160"/>
      <c r="S2221" s="160"/>
      <c r="T2221" s="160"/>
      <c r="U2221" s="161"/>
      <c r="V2221" s="161"/>
      <c r="W2221" s="161"/>
      <c r="X2221" s="161"/>
      <c r="Y2221" s="161"/>
      <c r="Z2221" s="161"/>
      <c r="AA2221" s="161"/>
      <c r="AB2221" s="161"/>
      <c r="AC2221" s="161"/>
      <c r="AD2221" s="161"/>
    </row>
    <row r="2222" spans="1:30" s="157" customFormat="1" ht="24.95" customHeight="1">
      <c r="A2222" s="257"/>
      <c r="B2222" s="258"/>
      <c r="C2222" s="161"/>
      <c r="D2222" s="155"/>
      <c r="E2222" s="258"/>
      <c r="F2222" s="161"/>
      <c r="G2222" s="161"/>
      <c r="Q2222" s="159"/>
      <c r="R2222" s="160"/>
      <c r="S2222" s="160"/>
      <c r="T2222" s="160"/>
      <c r="U2222" s="161"/>
      <c r="V2222" s="161"/>
      <c r="W2222" s="161"/>
      <c r="X2222" s="161"/>
      <c r="Y2222" s="161"/>
      <c r="Z2222" s="161"/>
      <c r="AA2222" s="161"/>
      <c r="AB2222" s="161"/>
      <c r="AC2222" s="161"/>
      <c r="AD2222" s="161"/>
    </row>
    <row r="2223" spans="1:30" s="157" customFormat="1" ht="24.95" customHeight="1">
      <c r="A2223" s="257"/>
      <c r="B2223" s="258"/>
      <c r="C2223" s="161"/>
      <c r="D2223" s="155"/>
      <c r="E2223" s="258"/>
      <c r="F2223" s="161"/>
      <c r="G2223" s="161"/>
      <c r="Q2223" s="159"/>
      <c r="R2223" s="160"/>
      <c r="S2223" s="160"/>
      <c r="T2223" s="160"/>
      <c r="U2223" s="161"/>
      <c r="V2223" s="161"/>
      <c r="W2223" s="161"/>
      <c r="X2223" s="161"/>
      <c r="Y2223" s="161"/>
      <c r="Z2223" s="161"/>
      <c r="AA2223" s="161"/>
      <c r="AB2223" s="161"/>
      <c r="AC2223" s="161"/>
      <c r="AD2223" s="161"/>
    </row>
    <row r="2224" spans="1:30" s="157" customFormat="1" ht="24.95" customHeight="1">
      <c r="A2224" s="257"/>
      <c r="B2224" s="258"/>
      <c r="C2224" s="161"/>
      <c r="D2224" s="155"/>
      <c r="E2224" s="258"/>
      <c r="F2224" s="161"/>
      <c r="G2224" s="161"/>
      <c r="Q2224" s="159"/>
      <c r="R2224" s="160"/>
      <c r="S2224" s="160"/>
      <c r="T2224" s="160"/>
      <c r="U2224" s="161"/>
      <c r="V2224" s="161"/>
      <c r="W2224" s="161"/>
      <c r="X2224" s="161"/>
      <c r="Y2224" s="161"/>
      <c r="Z2224" s="161"/>
      <c r="AA2224" s="161"/>
      <c r="AB2224" s="161"/>
      <c r="AC2224" s="161"/>
      <c r="AD2224" s="161"/>
    </row>
    <row r="2225" spans="1:30" s="157" customFormat="1" ht="24.95" customHeight="1">
      <c r="A2225" s="257"/>
      <c r="B2225" s="258"/>
      <c r="C2225" s="161"/>
      <c r="D2225" s="155"/>
      <c r="E2225" s="258"/>
      <c r="F2225" s="161"/>
      <c r="G2225" s="161"/>
      <c r="Q2225" s="159"/>
      <c r="R2225" s="160"/>
      <c r="S2225" s="160"/>
      <c r="T2225" s="160"/>
      <c r="U2225" s="161"/>
      <c r="V2225" s="161"/>
      <c r="W2225" s="161"/>
      <c r="X2225" s="161"/>
      <c r="Y2225" s="161"/>
      <c r="Z2225" s="161"/>
      <c r="AA2225" s="161"/>
      <c r="AB2225" s="161"/>
      <c r="AC2225" s="161"/>
      <c r="AD2225" s="161"/>
    </row>
    <row r="2226" spans="1:30" s="157" customFormat="1" ht="24.95" customHeight="1">
      <c r="A2226" s="257"/>
      <c r="B2226" s="258"/>
      <c r="C2226" s="161"/>
      <c r="D2226" s="155"/>
      <c r="E2226" s="258"/>
      <c r="F2226" s="161"/>
      <c r="G2226" s="161"/>
      <c r="Q2226" s="159"/>
      <c r="R2226" s="160"/>
      <c r="S2226" s="160"/>
      <c r="T2226" s="160"/>
      <c r="U2226" s="161"/>
      <c r="V2226" s="161"/>
      <c r="W2226" s="161"/>
      <c r="X2226" s="161"/>
      <c r="Y2226" s="161"/>
      <c r="Z2226" s="161"/>
      <c r="AA2226" s="161"/>
      <c r="AB2226" s="161"/>
      <c r="AC2226" s="161"/>
      <c r="AD2226" s="161"/>
    </row>
    <row r="2227" spans="1:30" s="157" customFormat="1" ht="24.95" customHeight="1">
      <c r="A2227" s="257"/>
      <c r="B2227" s="258"/>
      <c r="C2227" s="161"/>
      <c r="D2227" s="155"/>
      <c r="E2227" s="258"/>
      <c r="F2227" s="161"/>
      <c r="G2227" s="161"/>
      <c r="Q2227" s="159"/>
      <c r="R2227" s="160"/>
      <c r="S2227" s="160"/>
      <c r="T2227" s="160"/>
      <c r="U2227" s="161"/>
      <c r="V2227" s="161"/>
      <c r="W2227" s="161"/>
      <c r="X2227" s="161"/>
      <c r="Y2227" s="161"/>
      <c r="Z2227" s="161"/>
      <c r="AA2227" s="161"/>
      <c r="AB2227" s="161"/>
      <c r="AC2227" s="161"/>
      <c r="AD2227" s="161"/>
    </row>
    <row r="2228" spans="1:30" s="157" customFormat="1" ht="24.95" customHeight="1">
      <c r="A2228" s="257"/>
      <c r="B2228" s="258"/>
      <c r="C2228" s="161"/>
      <c r="D2228" s="155"/>
      <c r="E2228" s="258"/>
      <c r="F2228" s="161"/>
      <c r="G2228" s="161"/>
      <c r="Q2228" s="159"/>
      <c r="R2228" s="160"/>
      <c r="S2228" s="160"/>
      <c r="T2228" s="160"/>
      <c r="U2228" s="161"/>
      <c r="V2228" s="161"/>
      <c r="W2228" s="161"/>
      <c r="X2228" s="161"/>
      <c r="Y2228" s="161"/>
      <c r="Z2228" s="161"/>
      <c r="AA2228" s="161"/>
      <c r="AB2228" s="161"/>
      <c r="AC2228" s="161"/>
      <c r="AD2228" s="161"/>
    </row>
    <row r="2229" spans="1:30" s="157" customFormat="1" ht="24.95" customHeight="1">
      <c r="A2229" s="257"/>
      <c r="B2229" s="258"/>
      <c r="C2229" s="161"/>
      <c r="D2229" s="155"/>
      <c r="E2229" s="258"/>
      <c r="F2229" s="161"/>
      <c r="G2229" s="161"/>
      <c r="Q2229" s="159"/>
      <c r="R2229" s="160"/>
      <c r="S2229" s="160"/>
      <c r="T2229" s="160"/>
      <c r="U2229" s="161"/>
      <c r="V2229" s="161"/>
      <c r="W2229" s="161"/>
      <c r="X2229" s="161"/>
      <c r="Y2229" s="161"/>
      <c r="Z2229" s="161"/>
      <c r="AA2229" s="161"/>
      <c r="AB2229" s="161"/>
      <c r="AC2229" s="161"/>
      <c r="AD2229" s="161"/>
    </row>
    <row r="2230" spans="1:30" s="157" customFormat="1" ht="24.95" customHeight="1">
      <c r="A2230" s="257"/>
      <c r="B2230" s="258"/>
      <c r="C2230" s="161"/>
      <c r="D2230" s="155"/>
      <c r="E2230" s="258"/>
      <c r="F2230" s="161"/>
      <c r="G2230" s="161"/>
      <c r="Q2230" s="159"/>
      <c r="R2230" s="160"/>
      <c r="S2230" s="160"/>
      <c r="T2230" s="160"/>
      <c r="U2230" s="161"/>
      <c r="V2230" s="161"/>
      <c r="W2230" s="161"/>
      <c r="X2230" s="161"/>
      <c r="Y2230" s="161"/>
      <c r="Z2230" s="161"/>
      <c r="AA2230" s="161"/>
      <c r="AB2230" s="161"/>
      <c r="AC2230" s="161"/>
      <c r="AD2230" s="161"/>
    </row>
    <row r="2231" spans="1:30" s="157" customFormat="1" ht="24.95" customHeight="1">
      <c r="A2231" s="257"/>
      <c r="B2231" s="258"/>
      <c r="C2231" s="161"/>
      <c r="D2231" s="155"/>
      <c r="E2231" s="258"/>
      <c r="F2231" s="161"/>
      <c r="G2231" s="161"/>
      <c r="Q2231" s="159"/>
      <c r="R2231" s="160"/>
      <c r="S2231" s="160"/>
      <c r="T2231" s="160"/>
      <c r="U2231" s="161"/>
      <c r="V2231" s="161"/>
      <c r="W2231" s="161"/>
      <c r="X2231" s="161"/>
      <c r="Y2231" s="161"/>
      <c r="Z2231" s="161"/>
      <c r="AA2231" s="161"/>
      <c r="AB2231" s="161"/>
      <c r="AC2231" s="161"/>
      <c r="AD2231" s="161"/>
    </row>
    <row r="2232" spans="1:30" s="157" customFormat="1" ht="24.95" customHeight="1">
      <c r="A2232" s="257"/>
      <c r="B2232" s="258"/>
      <c r="C2232" s="161"/>
      <c r="D2232" s="155"/>
      <c r="E2232" s="258"/>
      <c r="F2232" s="161"/>
      <c r="G2232" s="161"/>
      <c r="Q2232" s="159"/>
      <c r="R2232" s="160"/>
      <c r="S2232" s="160"/>
      <c r="T2232" s="160"/>
      <c r="U2232" s="161"/>
      <c r="V2232" s="161"/>
      <c r="W2232" s="161"/>
      <c r="X2232" s="161"/>
      <c r="Y2232" s="161"/>
      <c r="Z2232" s="161"/>
      <c r="AA2232" s="161"/>
      <c r="AB2232" s="161"/>
      <c r="AC2232" s="161"/>
      <c r="AD2232" s="161"/>
    </row>
    <row r="2233" spans="1:30" s="157" customFormat="1" ht="24.95" customHeight="1">
      <c r="A2233" s="257"/>
      <c r="B2233" s="258"/>
      <c r="C2233" s="161"/>
      <c r="D2233" s="155"/>
      <c r="E2233" s="258"/>
      <c r="F2233" s="161"/>
      <c r="G2233" s="161"/>
      <c r="Q2233" s="159"/>
      <c r="R2233" s="160"/>
      <c r="S2233" s="160"/>
      <c r="T2233" s="160"/>
      <c r="U2233" s="161"/>
      <c r="V2233" s="161"/>
      <c r="W2233" s="161"/>
      <c r="X2233" s="161"/>
      <c r="Y2233" s="161"/>
      <c r="Z2233" s="161"/>
      <c r="AA2233" s="161"/>
      <c r="AB2233" s="161"/>
      <c r="AC2233" s="161"/>
      <c r="AD2233" s="161"/>
    </row>
    <row r="2234" spans="1:30" s="157" customFormat="1" ht="24.95" customHeight="1">
      <c r="A2234" s="257"/>
      <c r="B2234" s="258"/>
      <c r="C2234" s="161"/>
      <c r="D2234" s="155"/>
      <c r="E2234" s="258"/>
      <c r="F2234" s="161"/>
      <c r="G2234" s="161"/>
      <c r="Q2234" s="159"/>
      <c r="R2234" s="160"/>
      <c r="S2234" s="160"/>
      <c r="T2234" s="160"/>
      <c r="U2234" s="161"/>
      <c r="V2234" s="161"/>
      <c r="W2234" s="161"/>
      <c r="X2234" s="161"/>
      <c r="Y2234" s="161"/>
      <c r="Z2234" s="161"/>
      <c r="AA2234" s="161"/>
      <c r="AB2234" s="161"/>
      <c r="AC2234" s="161"/>
      <c r="AD2234" s="161"/>
    </row>
    <row r="2235" spans="1:30" s="157" customFormat="1" ht="24.95" customHeight="1">
      <c r="A2235" s="257"/>
      <c r="B2235" s="258"/>
      <c r="C2235" s="161"/>
      <c r="D2235" s="155"/>
      <c r="E2235" s="258"/>
      <c r="F2235" s="161"/>
      <c r="G2235" s="161"/>
      <c r="Q2235" s="159"/>
      <c r="R2235" s="160"/>
      <c r="S2235" s="160"/>
      <c r="T2235" s="160"/>
      <c r="U2235" s="161"/>
      <c r="V2235" s="161"/>
      <c r="W2235" s="161"/>
      <c r="X2235" s="161"/>
      <c r="Y2235" s="161"/>
      <c r="Z2235" s="161"/>
      <c r="AA2235" s="161"/>
      <c r="AB2235" s="161"/>
      <c r="AC2235" s="161"/>
      <c r="AD2235" s="161"/>
    </row>
    <row r="2236" spans="1:30" s="157" customFormat="1" ht="24.95" customHeight="1">
      <c r="A2236" s="257"/>
      <c r="B2236" s="258"/>
      <c r="C2236" s="161"/>
      <c r="D2236" s="155"/>
      <c r="E2236" s="258"/>
      <c r="F2236" s="161"/>
      <c r="G2236" s="161"/>
      <c r="Q2236" s="159"/>
      <c r="R2236" s="160"/>
      <c r="S2236" s="160"/>
      <c r="T2236" s="160"/>
      <c r="U2236" s="161"/>
      <c r="V2236" s="161"/>
      <c r="W2236" s="161"/>
      <c r="X2236" s="161"/>
      <c r="Y2236" s="161"/>
      <c r="Z2236" s="161"/>
      <c r="AA2236" s="161"/>
      <c r="AB2236" s="161"/>
      <c r="AC2236" s="161"/>
      <c r="AD2236" s="161"/>
    </row>
    <row r="2237" spans="1:30" s="157" customFormat="1" ht="24.95" customHeight="1">
      <c r="A2237" s="257"/>
      <c r="B2237" s="258"/>
      <c r="C2237" s="161"/>
      <c r="D2237" s="155"/>
      <c r="E2237" s="258"/>
      <c r="F2237" s="161"/>
      <c r="G2237" s="161"/>
      <c r="Q2237" s="159"/>
      <c r="R2237" s="160"/>
      <c r="S2237" s="160"/>
      <c r="T2237" s="160"/>
      <c r="U2237" s="161"/>
      <c r="V2237" s="161"/>
      <c r="W2237" s="161"/>
      <c r="X2237" s="161"/>
      <c r="Y2237" s="161"/>
      <c r="Z2237" s="161"/>
      <c r="AA2237" s="161"/>
      <c r="AB2237" s="161"/>
      <c r="AC2237" s="161"/>
      <c r="AD2237" s="161"/>
    </row>
    <row r="2238" spans="1:30" s="157" customFormat="1" ht="24.95" customHeight="1">
      <c r="A2238" s="257"/>
      <c r="B2238" s="258"/>
      <c r="C2238" s="161"/>
      <c r="D2238" s="155"/>
      <c r="E2238" s="258"/>
      <c r="F2238" s="161"/>
      <c r="G2238" s="161"/>
      <c r="Q2238" s="159"/>
      <c r="R2238" s="160"/>
      <c r="S2238" s="160"/>
      <c r="T2238" s="160"/>
      <c r="U2238" s="161"/>
      <c r="V2238" s="161"/>
      <c r="W2238" s="161"/>
      <c r="X2238" s="161"/>
      <c r="Y2238" s="161"/>
      <c r="Z2238" s="161"/>
      <c r="AA2238" s="161"/>
      <c r="AB2238" s="161"/>
      <c r="AC2238" s="161"/>
      <c r="AD2238" s="161"/>
    </row>
    <row r="2239" spans="1:30" s="157" customFormat="1" ht="24.95" customHeight="1">
      <c r="A2239" s="257"/>
      <c r="B2239" s="258"/>
      <c r="C2239" s="161"/>
      <c r="D2239" s="155"/>
      <c r="E2239" s="258"/>
      <c r="F2239" s="161"/>
      <c r="G2239" s="161"/>
      <c r="Q2239" s="159"/>
      <c r="R2239" s="160"/>
      <c r="S2239" s="160"/>
      <c r="T2239" s="160"/>
      <c r="U2239" s="161"/>
      <c r="V2239" s="161"/>
      <c r="W2239" s="161"/>
      <c r="X2239" s="161"/>
      <c r="Y2239" s="161"/>
      <c r="Z2239" s="161"/>
      <c r="AA2239" s="161"/>
      <c r="AB2239" s="161"/>
      <c r="AC2239" s="161"/>
      <c r="AD2239" s="161"/>
    </row>
    <row r="2240" spans="1:30" s="157" customFormat="1" ht="24.95" customHeight="1">
      <c r="A2240" s="257"/>
      <c r="B2240" s="258"/>
      <c r="C2240" s="161"/>
      <c r="D2240" s="155"/>
      <c r="E2240" s="258"/>
      <c r="F2240" s="161"/>
      <c r="G2240" s="161"/>
      <c r="Q2240" s="159"/>
      <c r="R2240" s="160"/>
      <c r="S2240" s="160"/>
      <c r="T2240" s="160"/>
      <c r="U2240" s="161"/>
      <c r="V2240" s="161"/>
      <c r="W2240" s="161"/>
      <c r="X2240" s="161"/>
      <c r="Y2240" s="161"/>
      <c r="Z2240" s="161"/>
      <c r="AA2240" s="161"/>
      <c r="AB2240" s="161"/>
      <c r="AC2240" s="161"/>
      <c r="AD2240" s="161"/>
    </row>
    <row r="2241" spans="1:30" s="157" customFormat="1" ht="24.95" customHeight="1">
      <c r="A2241" s="257"/>
      <c r="B2241" s="258"/>
      <c r="C2241" s="161"/>
      <c r="D2241" s="155"/>
      <c r="E2241" s="258"/>
      <c r="F2241" s="161"/>
      <c r="G2241" s="161"/>
      <c r="Q2241" s="159"/>
      <c r="R2241" s="160"/>
      <c r="S2241" s="160"/>
      <c r="T2241" s="160"/>
      <c r="U2241" s="161"/>
      <c r="V2241" s="161"/>
      <c r="W2241" s="161"/>
      <c r="X2241" s="161"/>
      <c r="Y2241" s="161"/>
      <c r="Z2241" s="161"/>
      <c r="AA2241" s="161"/>
      <c r="AB2241" s="161"/>
      <c r="AC2241" s="161"/>
      <c r="AD2241" s="161"/>
    </row>
    <row r="2242" spans="1:30" s="157" customFormat="1" ht="24.95" customHeight="1">
      <c r="A2242" s="257"/>
      <c r="B2242" s="258"/>
      <c r="C2242" s="161"/>
      <c r="D2242" s="155"/>
      <c r="E2242" s="258"/>
      <c r="F2242" s="161"/>
      <c r="G2242" s="161"/>
      <c r="Q2242" s="159"/>
      <c r="R2242" s="160"/>
      <c r="S2242" s="160"/>
      <c r="T2242" s="160"/>
      <c r="U2242" s="161"/>
      <c r="V2242" s="161"/>
      <c r="W2242" s="161"/>
      <c r="X2242" s="161"/>
      <c r="Y2242" s="161"/>
      <c r="Z2242" s="161"/>
      <c r="AA2242" s="161"/>
      <c r="AB2242" s="161"/>
      <c r="AC2242" s="161"/>
      <c r="AD2242" s="161"/>
    </row>
    <row r="2243" spans="1:30" s="157" customFormat="1" ht="24.95" customHeight="1">
      <c r="A2243" s="257"/>
      <c r="B2243" s="258"/>
      <c r="C2243" s="161"/>
      <c r="D2243" s="155"/>
      <c r="E2243" s="258"/>
      <c r="F2243" s="161"/>
      <c r="G2243" s="161"/>
      <c r="Q2243" s="159"/>
      <c r="R2243" s="160"/>
      <c r="S2243" s="160"/>
      <c r="T2243" s="160"/>
      <c r="U2243" s="161"/>
      <c r="V2243" s="161"/>
      <c r="W2243" s="161"/>
      <c r="X2243" s="161"/>
      <c r="Y2243" s="161"/>
      <c r="Z2243" s="161"/>
      <c r="AA2243" s="161"/>
      <c r="AB2243" s="161"/>
      <c r="AC2243" s="161"/>
      <c r="AD2243" s="161"/>
    </row>
    <row r="2244" spans="1:30" s="157" customFormat="1" ht="24.95" customHeight="1">
      <c r="A2244" s="257"/>
      <c r="B2244" s="258"/>
      <c r="C2244" s="161"/>
      <c r="D2244" s="155"/>
      <c r="E2244" s="258"/>
      <c r="F2244" s="161"/>
      <c r="G2244" s="161"/>
      <c r="Q2244" s="159"/>
      <c r="R2244" s="160"/>
      <c r="S2244" s="160"/>
      <c r="T2244" s="160"/>
      <c r="U2244" s="161"/>
      <c r="V2244" s="161"/>
      <c r="W2244" s="161"/>
      <c r="X2244" s="161"/>
      <c r="Y2244" s="161"/>
      <c r="Z2244" s="161"/>
      <c r="AA2244" s="161"/>
      <c r="AB2244" s="161"/>
      <c r="AC2244" s="161"/>
      <c r="AD2244" s="161"/>
    </row>
    <row r="2245" spans="1:30" s="157" customFormat="1" ht="24.95" customHeight="1">
      <c r="A2245" s="257"/>
      <c r="B2245" s="258"/>
      <c r="C2245" s="161"/>
      <c r="D2245" s="155"/>
      <c r="E2245" s="258"/>
      <c r="F2245" s="161"/>
      <c r="G2245" s="161"/>
      <c r="Q2245" s="159"/>
      <c r="R2245" s="160"/>
      <c r="S2245" s="160"/>
      <c r="T2245" s="160"/>
      <c r="U2245" s="161"/>
      <c r="V2245" s="161"/>
      <c r="W2245" s="161"/>
      <c r="X2245" s="161"/>
      <c r="Y2245" s="161"/>
      <c r="Z2245" s="161"/>
      <c r="AA2245" s="161"/>
      <c r="AB2245" s="161"/>
      <c r="AC2245" s="161"/>
      <c r="AD2245" s="161"/>
    </row>
    <row r="2246" spans="1:30" s="157" customFormat="1" ht="24.95" customHeight="1">
      <c r="A2246" s="257"/>
      <c r="B2246" s="258"/>
      <c r="C2246" s="161"/>
      <c r="D2246" s="155"/>
      <c r="E2246" s="258"/>
      <c r="F2246" s="161"/>
      <c r="G2246" s="161"/>
      <c r="Q2246" s="159"/>
      <c r="R2246" s="160"/>
      <c r="S2246" s="160"/>
      <c r="T2246" s="160"/>
      <c r="U2246" s="161"/>
      <c r="V2246" s="161"/>
      <c r="W2246" s="161"/>
      <c r="X2246" s="161"/>
      <c r="Y2246" s="161"/>
      <c r="Z2246" s="161"/>
      <c r="AA2246" s="161"/>
      <c r="AB2246" s="161"/>
      <c r="AC2246" s="161"/>
      <c r="AD2246" s="161"/>
    </row>
    <row r="2247" spans="1:30" s="157" customFormat="1" ht="24.95" customHeight="1">
      <c r="A2247" s="257"/>
      <c r="B2247" s="258"/>
      <c r="C2247" s="161"/>
      <c r="D2247" s="155"/>
      <c r="E2247" s="258"/>
      <c r="F2247" s="161"/>
      <c r="G2247" s="161"/>
      <c r="Q2247" s="159"/>
      <c r="R2247" s="160"/>
      <c r="S2247" s="160"/>
      <c r="T2247" s="160"/>
      <c r="U2247" s="161"/>
      <c r="V2247" s="161"/>
      <c r="W2247" s="161"/>
      <c r="X2247" s="161"/>
      <c r="Y2247" s="161"/>
      <c r="Z2247" s="161"/>
      <c r="AA2247" s="161"/>
      <c r="AB2247" s="161"/>
      <c r="AC2247" s="161"/>
      <c r="AD2247" s="161"/>
    </row>
    <row r="2248" spans="1:30" s="157" customFormat="1" ht="24.95" customHeight="1">
      <c r="A2248" s="257"/>
      <c r="B2248" s="258"/>
      <c r="C2248" s="161"/>
      <c r="D2248" s="155"/>
      <c r="E2248" s="258"/>
      <c r="F2248" s="161"/>
      <c r="G2248" s="161"/>
      <c r="Q2248" s="159"/>
      <c r="R2248" s="160"/>
      <c r="S2248" s="160"/>
      <c r="T2248" s="160"/>
      <c r="U2248" s="161"/>
      <c r="V2248" s="161"/>
      <c r="W2248" s="161"/>
      <c r="X2248" s="161"/>
      <c r="Y2248" s="161"/>
      <c r="Z2248" s="161"/>
      <c r="AA2248" s="161"/>
      <c r="AB2248" s="161"/>
      <c r="AC2248" s="161"/>
      <c r="AD2248" s="161"/>
    </row>
    <row r="2249" spans="1:30" s="157" customFormat="1" ht="24.95" customHeight="1">
      <c r="A2249" s="257"/>
      <c r="B2249" s="258"/>
      <c r="C2249" s="161"/>
      <c r="D2249" s="155"/>
      <c r="E2249" s="258"/>
      <c r="F2249" s="161"/>
      <c r="G2249" s="161"/>
      <c r="Q2249" s="159"/>
      <c r="R2249" s="160"/>
      <c r="S2249" s="160"/>
      <c r="T2249" s="160"/>
      <c r="U2249" s="161"/>
      <c r="V2249" s="161"/>
      <c r="W2249" s="161"/>
      <c r="X2249" s="161"/>
      <c r="Y2249" s="161"/>
      <c r="Z2249" s="161"/>
      <c r="AA2249" s="161"/>
      <c r="AB2249" s="161"/>
      <c r="AC2249" s="161"/>
      <c r="AD2249" s="161"/>
    </row>
    <row r="2250" spans="1:30" s="157" customFormat="1" ht="24.95" customHeight="1">
      <c r="A2250" s="257"/>
      <c r="B2250" s="258"/>
      <c r="C2250" s="161"/>
      <c r="D2250" s="155"/>
      <c r="E2250" s="258"/>
      <c r="F2250" s="161"/>
      <c r="G2250" s="161"/>
      <c r="Q2250" s="159"/>
      <c r="R2250" s="160"/>
      <c r="S2250" s="160"/>
      <c r="T2250" s="160"/>
      <c r="U2250" s="161"/>
      <c r="V2250" s="161"/>
      <c r="W2250" s="161"/>
      <c r="X2250" s="161"/>
      <c r="Y2250" s="161"/>
      <c r="Z2250" s="161"/>
      <c r="AA2250" s="161"/>
      <c r="AB2250" s="161"/>
      <c r="AC2250" s="161"/>
      <c r="AD2250" s="161"/>
    </row>
    <row r="2251" spans="1:30" s="157" customFormat="1" ht="24.95" customHeight="1">
      <c r="A2251" s="257"/>
      <c r="B2251" s="258"/>
      <c r="C2251" s="161"/>
      <c r="D2251" s="155"/>
      <c r="E2251" s="258"/>
      <c r="F2251" s="161"/>
      <c r="G2251" s="161"/>
      <c r="Q2251" s="159"/>
      <c r="R2251" s="160"/>
      <c r="S2251" s="160"/>
      <c r="T2251" s="160"/>
      <c r="U2251" s="161"/>
      <c r="V2251" s="161"/>
      <c r="W2251" s="161"/>
      <c r="X2251" s="161"/>
      <c r="Y2251" s="161"/>
      <c r="Z2251" s="161"/>
      <c r="AA2251" s="161"/>
      <c r="AB2251" s="161"/>
      <c r="AC2251" s="161"/>
      <c r="AD2251" s="161"/>
    </row>
    <row r="2252" spans="1:30" s="157" customFormat="1" ht="24.95" customHeight="1">
      <c r="A2252" s="257"/>
      <c r="B2252" s="258"/>
      <c r="C2252" s="161"/>
      <c r="D2252" s="155"/>
      <c r="E2252" s="258"/>
      <c r="F2252" s="161"/>
      <c r="G2252" s="161"/>
      <c r="Q2252" s="159"/>
      <c r="R2252" s="160"/>
      <c r="S2252" s="160"/>
      <c r="T2252" s="160"/>
      <c r="U2252" s="161"/>
      <c r="V2252" s="161"/>
      <c r="W2252" s="161"/>
      <c r="X2252" s="161"/>
      <c r="Y2252" s="161"/>
      <c r="Z2252" s="161"/>
      <c r="AA2252" s="161"/>
      <c r="AB2252" s="161"/>
      <c r="AC2252" s="161"/>
      <c r="AD2252" s="161"/>
    </row>
    <row r="2253" spans="1:30" s="157" customFormat="1" ht="24.95" customHeight="1">
      <c r="A2253" s="257"/>
      <c r="B2253" s="258"/>
      <c r="C2253" s="161"/>
      <c r="D2253" s="155"/>
      <c r="E2253" s="258"/>
      <c r="F2253" s="161"/>
      <c r="G2253" s="161"/>
      <c r="Q2253" s="159"/>
      <c r="R2253" s="160"/>
      <c r="S2253" s="160"/>
      <c r="T2253" s="160"/>
      <c r="U2253" s="161"/>
      <c r="V2253" s="161"/>
      <c r="W2253" s="161"/>
      <c r="X2253" s="161"/>
      <c r="Y2253" s="161"/>
      <c r="Z2253" s="161"/>
      <c r="AA2253" s="161"/>
      <c r="AB2253" s="161"/>
      <c r="AC2253" s="161"/>
      <c r="AD2253" s="161"/>
    </row>
    <row r="2254" spans="1:30" s="157" customFormat="1" ht="24.95" customHeight="1">
      <c r="A2254" s="257"/>
      <c r="B2254" s="258"/>
      <c r="C2254" s="161"/>
      <c r="D2254" s="155"/>
      <c r="E2254" s="258"/>
      <c r="F2254" s="161"/>
      <c r="G2254" s="161"/>
      <c r="Q2254" s="159"/>
      <c r="R2254" s="160"/>
      <c r="S2254" s="160"/>
      <c r="T2254" s="160"/>
      <c r="U2254" s="161"/>
      <c r="V2254" s="161"/>
      <c r="W2254" s="161"/>
      <c r="X2254" s="161"/>
      <c r="Y2254" s="161"/>
      <c r="Z2254" s="161"/>
      <c r="AA2254" s="161"/>
      <c r="AB2254" s="161"/>
      <c r="AC2254" s="161"/>
      <c r="AD2254" s="161"/>
    </row>
    <row r="2255" spans="1:30" s="157" customFormat="1" ht="24.95" customHeight="1">
      <c r="A2255" s="257"/>
      <c r="B2255" s="258"/>
      <c r="C2255" s="161"/>
      <c r="D2255" s="155"/>
      <c r="E2255" s="258"/>
      <c r="F2255" s="161"/>
      <c r="G2255" s="161"/>
      <c r="Q2255" s="159"/>
      <c r="R2255" s="160"/>
      <c r="S2255" s="160"/>
      <c r="T2255" s="160"/>
      <c r="U2255" s="161"/>
      <c r="V2255" s="161"/>
      <c r="W2255" s="161"/>
      <c r="X2255" s="161"/>
      <c r="Y2255" s="161"/>
      <c r="Z2255" s="161"/>
      <c r="AA2255" s="161"/>
      <c r="AB2255" s="161"/>
      <c r="AC2255" s="161"/>
      <c r="AD2255" s="161"/>
    </row>
    <row r="2256" spans="1:30" s="157" customFormat="1" ht="24.95" customHeight="1">
      <c r="A2256" s="257"/>
      <c r="B2256" s="258"/>
      <c r="C2256" s="161"/>
      <c r="D2256" s="155"/>
      <c r="E2256" s="258"/>
      <c r="F2256" s="161"/>
      <c r="G2256" s="161"/>
      <c r="Q2256" s="159"/>
      <c r="R2256" s="160"/>
      <c r="S2256" s="160"/>
      <c r="T2256" s="160"/>
      <c r="U2256" s="161"/>
      <c r="V2256" s="161"/>
      <c r="W2256" s="161"/>
      <c r="X2256" s="161"/>
      <c r="Y2256" s="161"/>
      <c r="Z2256" s="161"/>
      <c r="AA2256" s="161"/>
      <c r="AB2256" s="161"/>
      <c r="AC2256" s="161"/>
      <c r="AD2256" s="161"/>
    </row>
    <row r="2257" spans="1:30" s="157" customFormat="1" ht="24.95" customHeight="1">
      <c r="A2257" s="257"/>
      <c r="B2257" s="258"/>
      <c r="C2257" s="161"/>
      <c r="D2257" s="155"/>
      <c r="E2257" s="258"/>
      <c r="F2257" s="161"/>
      <c r="G2257" s="161"/>
      <c r="Q2257" s="159"/>
      <c r="R2257" s="160"/>
      <c r="S2257" s="160"/>
      <c r="T2257" s="160"/>
      <c r="U2257" s="161"/>
      <c r="V2257" s="161"/>
      <c r="W2257" s="161"/>
      <c r="X2257" s="161"/>
      <c r="Y2257" s="161"/>
      <c r="Z2257" s="161"/>
      <c r="AA2257" s="161"/>
      <c r="AB2257" s="161"/>
      <c r="AC2257" s="161"/>
      <c r="AD2257" s="161"/>
    </row>
    <row r="2258" spans="1:30" s="157" customFormat="1" ht="24.95" customHeight="1">
      <c r="A2258" s="257"/>
      <c r="B2258" s="258"/>
      <c r="C2258" s="161"/>
      <c r="D2258" s="155"/>
      <c r="E2258" s="258"/>
      <c r="F2258" s="161"/>
      <c r="G2258" s="161"/>
      <c r="Q2258" s="159"/>
      <c r="R2258" s="160"/>
      <c r="S2258" s="160"/>
      <c r="T2258" s="160"/>
      <c r="U2258" s="161"/>
      <c r="V2258" s="161"/>
      <c r="W2258" s="161"/>
      <c r="X2258" s="161"/>
      <c r="Y2258" s="161"/>
      <c r="Z2258" s="161"/>
      <c r="AA2258" s="161"/>
      <c r="AB2258" s="161"/>
      <c r="AC2258" s="161"/>
      <c r="AD2258" s="161"/>
    </row>
    <row r="2259" spans="1:30" s="157" customFormat="1" ht="24.95" customHeight="1">
      <c r="A2259" s="257"/>
      <c r="B2259" s="258"/>
      <c r="C2259" s="161"/>
      <c r="D2259" s="155"/>
      <c r="E2259" s="258"/>
      <c r="F2259" s="161"/>
      <c r="G2259" s="161"/>
      <c r="Q2259" s="159"/>
      <c r="R2259" s="160"/>
      <c r="S2259" s="160"/>
      <c r="T2259" s="160"/>
      <c r="U2259" s="161"/>
      <c r="V2259" s="161"/>
      <c r="W2259" s="161"/>
      <c r="X2259" s="161"/>
      <c r="Y2259" s="161"/>
      <c r="Z2259" s="161"/>
      <c r="AA2259" s="161"/>
      <c r="AB2259" s="161"/>
      <c r="AC2259" s="161"/>
      <c r="AD2259" s="161"/>
    </row>
    <row r="2260" spans="1:30" s="157" customFormat="1" ht="24.95" customHeight="1">
      <c r="A2260" s="257"/>
      <c r="B2260" s="258"/>
      <c r="C2260" s="161"/>
      <c r="D2260" s="155"/>
      <c r="E2260" s="258"/>
      <c r="F2260" s="161"/>
      <c r="G2260" s="161"/>
      <c r="Q2260" s="159"/>
      <c r="R2260" s="160"/>
      <c r="S2260" s="160"/>
      <c r="T2260" s="160"/>
      <c r="U2260" s="161"/>
      <c r="V2260" s="161"/>
      <c r="W2260" s="161"/>
      <c r="X2260" s="161"/>
      <c r="Y2260" s="161"/>
      <c r="Z2260" s="161"/>
      <c r="AA2260" s="161"/>
      <c r="AB2260" s="161"/>
      <c r="AC2260" s="161"/>
      <c r="AD2260" s="161"/>
    </row>
    <row r="2261" spans="1:30" s="157" customFormat="1" ht="24.95" customHeight="1">
      <c r="A2261" s="257"/>
      <c r="B2261" s="258"/>
      <c r="C2261" s="161"/>
      <c r="D2261" s="155"/>
      <c r="E2261" s="258"/>
      <c r="F2261" s="161"/>
      <c r="G2261" s="161"/>
      <c r="Q2261" s="159"/>
      <c r="R2261" s="160"/>
      <c r="S2261" s="160"/>
      <c r="T2261" s="160"/>
      <c r="U2261" s="161"/>
      <c r="V2261" s="161"/>
      <c r="W2261" s="161"/>
      <c r="X2261" s="161"/>
      <c r="Y2261" s="161"/>
      <c r="Z2261" s="161"/>
      <c r="AA2261" s="161"/>
      <c r="AB2261" s="161"/>
      <c r="AC2261" s="161"/>
      <c r="AD2261" s="161"/>
    </row>
    <row r="2262" spans="1:30" s="157" customFormat="1" ht="24.95" customHeight="1">
      <c r="A2262" s="257"/>
      <c r="B2262" s="258"/>
      <c r="C2262" s="161"/>
      <c r="D2262" s="155"/>
      <c r="E2262" s="258"/>
      <c r="F2262" s="161"/>
      <c r="G2262" s="161"/>
      <c r="Q2262" s="159"/>
      <c r="R2262" s="160"/>
      <c r="S2262" s="160"/>
      <c r="T2262" s="160"/>
      <c r="U2262" s="161"/>
      <c r="V2262" s="161"/>
      <c r="W2262" s="161"/>
      <c r="X2262" s="161"/>
      <c r="Y2262" s="161"/>
      <c r="Z2262" s="161"/>
      <c r="AA2262" s="161"/>
      <c r="AB2262" s="161"/>
      <c r="AC2262" s="161"/>
      <c r="AD2262" s="161"/>
    </row>
    <row r="2263" spans="1:30" s="157" customFormat="1" ht="24.95" customHeight="1">
      <c r="A2263" s="257"/>
      <c r="B2263" s="258"/>
      <c r="C2263" s="161"/>
      <c r="D2263" s="155"/>
      <c r="E2263" s="258"/>
      <c r="F2263" s="161"/>
      <c r="G2263" s="161"/>
      <c r="Q2263" s="159"/>
      <c r="R2263" s="160"/>
      <c r="S2263" s="160"/>
      <c r="T2263" s="160"/>
      <c r="U2263" s="161"/>
      <c r="V2263" s="161"/>
      <c r="W2263" s="161"/>
      <c r="X2263" s="161"/>
      <c r="Y2263" s="161"/>
      <c r="Z2263" s="161"/>
      <c r="AA2263" s="161"/>
      <c r="AB2263" s="161"/>
      <c r="AC2263" s="161"/>
      <c r="AD2263" s="161"/>
    </row>
    <row r="2264" spans="1:30" s="157" customFormat="1" ht="24.95" customHeight="1">
      <c r="A2264" s="257"/>
      <c r="B2264" s="258"/>
      <c r="C2264" s="161"/>
      <c r="D2264" s="155"/>
      <c r="E2264" s="258"/>
      <c r="F2264" s="161"/>
      <c r="G2264" s="161"/>
      <c r="Q2264" s="159"/>
      <c r="R2264" s="160"/>
      <c r="S2264" s="160"/>
      <c r="T2264" s="160"/>
      <c r="U2264" s="161"/>
      <c r="V2264" s="161"/>
      <c r="W2264" s="161"/>
      <c r="X2264" s="161"/>
      <c r="Y2264" s="161"/>
      <c r="Z2264" s="161"/>
      <c r="AA2264" s="161"/>
      <c r="AB2264" s="161"/>
      <c r="AC2264" s="161"/>
      <c r="AD2264" s="161"/>
    </row>
    <row r="2265" spans="1:30" s="157" customFormat="1" ht="24.95" customHeight="1">
      <c r="A2265" s="257"/>
      <c r="B2265" s="258"/>
      <c r="C2265" s="161"/>
      <c r="D2265" s="155"/>
      <c r="E2265" s="258"/>
      <c r="F2265" s="161"/>
      <c r="G2265" s="161"/>
      <c r="Q2265" s="159"/>
      <c r="R2265" s="160"/>
      <c r="S2265" s="160"/>
      <c r="T2265" s="160"/>
      <c r="U2265" s="161"/>
      <c r="V2265" s="161"/>
      <c r="W2265" s="161"/>
      <c r="X2265" s="161"/>
      <c r="Y2265" s="161"/>
      <c r="Z2265" s="161"/>
      <c r="AA2265" s="161"/>
      <c r="AB2265" s="161"/>
      <c r="AC2265" s="161"/>
      <c r="AD2265" s="161"/>
    </row>
    <row r="2266" spans="1:30" s="157" customFormat="1" ht="24.95" customHeight="1">
      <c r="A2266" s="257"/>
      <c r="B2266" s="258"/>
      <c r="C2266" s="161"/>
      <c r="D2266" s="155"/>
      <c r="E2266" s="258"/>
      <c r="F2266" s="161"/>
      <c r="G2266" s="161"/>
      <c r="Q2266" s="159"/>
      <c r="R2266" s="160"/>
      <c r="S2266" s="160"/>
      <c r="T2266" s="160"/>
      <c r="U2266" s="161"/>
      <c r="V2266" s="161"/>
      <c r="W2266" s="161"/>
      <c r="X2266" s="161"/>
      <c r="Y2266" s="161"/>
      <c r="Z2266" s="161"/>
      <c r="AA2266" s="161"/>
      <c r="AB2266" s="161"/>
      <c r="AC2266" s="161"/>
      <c r="AD2266" s="161"/>
    </row>
    <row r="2267" spans="1:30" s="157" customFormat="1" ht="24.95" customHeight="1">
      <c r="A2267" s="257"/>
      <c r="B2267" s="258"/>
      <c r="C2267" s="161"/>
      <c r="D2267" s="155"/>
      <c r="E2267" s="258"/>
      <c r="F2267" s="161"/>
      <c r="G2267" s="161"/>
      <c r="Q2267" s="159"/>
      <c r="R2267" s="160"/>
      <c r="S2267" s="160"/>
      <c r="T2267" s="160"/>
      <c r="U2267" s="161"/>
      <c r="V2267" s="161"/>
      <c r="W2267" s="161"/>
      <c r="X2267" s="161"/>
      <c r="Y2267" s="161"/>
      <c r="Z2267" s="161"/>
      <c r="AA2267" s="161"/>
      <c r="AB2267" s="161"/>
      <c r="AC2267" s="161"/>
      <c r="AD2267" s="161"/>
    </row>
    <row r="2268" spans="1:30" s="157" customFormat="1" ht="24.95" customHeight="1">
      <c r="A2268" s="257"/>
      <c r="B2268" s="258"/>
      <c r="C2268" s="161"/>
      <c r="D2268" s="155"/>
      <c r="E2268" s="258"/>
      <c r="F2268" s="161"/>
      <c r="G2268" s="161"/>
      <c r="Q2268" s="159"/>
      <c r="R2268" s="160"/>
      <c r="S2268" s="160"/>
      <c r="T2268" s="160"/>
      <c r="U2268" s="161"/>
      <c r="V2268" s="161"/>
      <c r="W2268" s="161"/>
      <c r="X2268" s="161"/>
      <c r="Y2268" s="161"/>
      <c r="Z2268" s="161"/>
      <c r="AA2268" s="161"/>
      <c r="AB2268" s="161"/>
      <c r="AC2268" s="161"/>
      <c r="AD2268" s="161"/>
    </row>
    <row r="2269" spans="1:30" s="157" customFormat="1" ht="24.95" customHeight="1">
      <c r="A2269" s="257"/>
      <c r="B2269" s="258"/>
      <c r="C2269" s="161"/>
      <c r="D2269" s="155"/>
      <c r="E2269" s="258"/>
      <c r="F2269" s="161"/>
      <c r="G2269" s="161"/>
      <c r="Q2269" s="159"/>
      <c r="R2269" s="160"/>
      <c r="S2269" s="160"/>
      <c r="T2269" s="160"/>
      <c r="U2269" s="161"/>
      <c r="V2269" s="161"/>
      <c r="W2269" s="161"/>
      <c r="X2269" s="161"/>
      <c r="Y2269" s="161"/>
      <c r="Z2269" s="161"/>
      <c r="AA2269" s="161"/>
      <c r="AB2269" s="161"/>
      <c r="AC2269" s="161"/>
      <c r="AD2269" s="161"/>
    </row>
    <row r="2270" spans="1:30" s="157" customFormat="1" ht="24.95" customHeight="1">
      <c r="A2270" s="257"/>
      <c r="B2270" s="258"/>
      <c r="C2270" s="161"/>
      <c r="D2270" s="155"/>
      <c r="E2270" s="258"/>
      <c r="F2270" s="161"/>
      <c r="G2270" s="161"/>
      <c r="Q2270" s="159"/>
      <c r="R2270" s="160"/>
      <c r="S2270" s="160"/>
      <c r="T2270" s="160"/>
      <c r="U2270" s="161"/>
      <c r="V2270" s="161"/>
      <c r="W2270" s="161"/>
      <c r="X2270" s="161"/>
      <c r="Y2270" s="161"/>
      <c r="Z2270" s="161"/>
      <c r="AA2270" s="161"/>
      <c r="AB2270" s="161"/>
      <c r="AC2270" s="161"/>
      <c r="AD2270" s="161"/>
    </row>
    <row r="2271" spans="1:30" s="157" customFormat="1" ht="24.95" customHeight="1">
      <c r="A2271" s="257"/>
      <c r="B2271" s="258"/>
      <c r="C2271" s="161"/>
      <c r="D2271" s="155"/>
      <c r="E2271" s="258"/>
      <c r="F2271" s="161"/>
      <c r="G2271" s="161"/>
      <c r="Q2271" s="159"/>
      <c r="R2271" s="160"/>
      <c r="S2271" s="160"/>
      <c r="T2271" s="160"/>
      <c r="U2271" s="161"/>
      <c r="V2271" s="161"/>
      <c r="W2271" s="161"/>
      <c r="X2271" s="161"/>
      <c r="Y2271" s="161"/>
      <c r="Z2271" s="161"/>
      <c r="AA2271" s="161"/>
      <c r="AB2271" s="161"/>
      <c r="AC2271" s="161"/>
      <c r="AD2271" s="161"/>
    </row>
    <row r="2272" spans="1:30" s="157" customFormat="1" ht="24.95" customHeight="1">
      <c r="A2272" s="257"/>
      <c r="B2272" s="258"/>
      <c r="C2272" s="161"/>
      <c r="D2272" s="155"/>
      <c r="E2272" s="258"/>
      <c r="F2272" s="161"/>
      <c r="G2272" s="161"/>
      <c r="Q2272" s="159"/>
      <c r="R2272" s="160"/>
      <c r="S2272" s="160"/>
      <c r="T2272" s="160"/>
      <c r="U2272" s="161"/>
      <c r="V2272" s="161"/>
      <c r="W2272" s="161"/>
      <c r="X2272" s="161"/>
      <c r="Y2272" s="161"/>
      <c r="Z2272" s="161"/>
      <c r="AA2272" s="161"/>
      <c r="AB2272" s="161"/>
      <c r="AC2272" s="161"/>
      <c r="AD2272" s="161"/>
    </row>
    <row r="2273" spans="1:30" s="157" customFormat="1" ht="24.95" customHeight="1">
      <c r="A2273" s="257"/>
      <c r="B2273" s="258"/>
      <c r="C2273" s="161"/>
      <c r="D2273" s="155"/>
      <c r="E2273" s="258"/>
      <c r="F2273" s="161"/>
      <c r="G2273" s="161"/>
      <c r="Q2273" s="159"/>
      <c r="R2273" s="160"/>
      <c r="S2273" s="160"/>
      <c r="T2273" s="160"/>
      <c r="U2273" s="161"/>
      <c r="V2273" s="161"/>
      <c r="W2273" s="161"/>
      <c r="X2273" s="161"/>
      <c r="Y2273" s="161"/>
      <c r="Z2273" s="161"/>
      <c r="AA2273" s="161"/>
      <c r="AB2273" s="161"/>
      <c r="AC2273" s="161"/>
      <c r="AD2273" s="161"/>
    </row>
    <row r="2274" spans="1:30" s="157" customFormat="1" ht="24.95" customHeight="1">
      <c r="A2274" s="257"/>
      <c r="B2274" s="258"/>
      <c r="C2274" s="161"/>
      <c r="D2274" s="155"/>
      <c r="E2274" s="258"/>
      <c r="F2274" s="161"/>
      <c r="G2274" s="161"/>
      <c r="Q2274" s="159"/>
      <c r="R2274" s="160"/>
      <c r="S2274" s="160"/>
      <c r="T2274" s="160"/>
      <c r="U2274" s="161"/>
      <c r="V2274" s="161"/>
      <c r="W2274" s="161"/>
      <c r="X2274" s="161"/>
      <c r="Y2274" s="161"/>
      <c r="Z2274" s="161"/>
      <c r="AA2274" s="161"/>
      <c r="AB2274" s="161"/>
      <c r="AC2274" s="161"/>
      <c r="AD2274" s="161"/>
    </row>
    <row r="2275" spans="1:30" s="157" customFormat="1" ht="24.95" customHeight="1">
      <c r="A2275" s="257"/>
      <c r="B2275" s="258"/>
      <c r="C2275" s="161"/>
      <c r="D2275" s="155"/>
      <c r="E2275" s="258"/>
      <c r="F2275" s="161"/>
      <c r="G2275" s="161"/>
      <c r="Q2275" s="159"/>
      <c r="R2275" s="160"/>
      <c r="S2275" s="160"/>
      <c r="T2275" s="160"/>
      <c r="U2275" s="161"/>
      <c r="V2275" s="161"/>
      <c r="W2275" s="161"/>
      <c r="X2275" s="161"/>
      <c r="Y2275" s="161"/>
      <c r="Z2275" s="161"/>
      <c r="AA2275" s="161"/>
      <c r="AB2275" s="161"/>
      <c r="AC2275" s="161"/>
      <c r="AD2275" s="161"/>
    </row>
    <row r="2276" spans="1:30" s="157" customFormat="1" ht="24.95" customHeight="1">
      <c r="A2276" s="257"/>
      <c r="B2276" s="258"/>
      <c r="C2276" s="161"/>
      <c r="D2276" s="155"/>
      <c r="E2276" s="258"/>
      <c r="F2276" s="161"/>
      <c r="G2276" s="161"/>
      <c r="Q2276" s="159"/>
      <c r="R2276" s="160"/>
      <c r="S2276" s="160"/>
      <c r="T2276" s="160"/>
      <c r="U2276" s="161"/>
      <c r="V2276" s="161"/>
      <c r="W2276" s="161"/>
      <c r="X2276" s="161"/>
      <c r="Y2276" s="161"/>
      <c r="Z2276" s="161"/>
      <c r="AA2276" s="161"/>
      <c r="AB2276" s="161"/>
      <c r="AC2276" s="161"/>
      <c r="AD2276" s="161"/>
    </row>
    <row r="2277" spans="1:30" s="157" customFormat="1" ht="24.95" customHeight="1">
      <c r="A2277" s="257"/>
      <c r="B2277" s="258"/>
      <c r="C2277" s="161"/>
      <c r="D2277" s="155"/>
      <c r="E2277" s="258"/>
      <c r="F2277" s="161"/>
      <c r="G2277" s="161"/>
      <c r="Q2277" s="159"/>
      <c r="R2277" s="160"/>
      <c r="S2277" s="160"/>
      <c r="T2277" s="160"/>
      <c r="U2277" s="161"/>
      <c r="V2277" s="161"/>
      <c r="W2277" s="161"/>
      <c r="X2277" s="161"/>
      <c r="Y2277" s="161"/>
      <c r="Z2277" s="161"/>
      <c r="AA2277" s="161"/>
      <c r="AB2277" s="161"/>
      <c r="AC2277" s="161"/>
      <c r="AD2277" s="161"/>
    </row>
    <row r="2278" spans="1:30" s="157" customFormat="1" ht="24.95" customHeight="1">
      <c r="A2278" s="257"/>
      <c r="B2278" s="258"/>
      <c r="C2278" s="161"/>
      <c r="D2278" s="155"/>
      <c r="E2278" s="258"/>
      <c r="F2278" s="161"/>
      <c r="G2278" s="161"/>
      <c r="Q2278" s="159"/>
      <c r="R2278" s="160"/>
      <c r="S2278" s="160"/>
      <c r="T2278" s="160"/>
      <c r="U2278" s="161"/>
      <c r="V2278" s="161"/>
      <c r="W2278" s="161"/>
      <c r="X2278" s="161"/>
      <c r="Y2278" s="161"/>
      <c r="Z2278" s="161"/>
      <c r="AA2278" s="161"/>
      <c r="AB2278" s="161"/>
      <c r="AC2278" s="161"/>
      <c r="AD2278" s="161"/>
    </row>
    <row r="2279" spans="1:30" s="157" customFormat="1" ht="24.95" customHeight="1">
      <c r="A2279" s="257"/>
      <c r="B2279" s="258"/>
      <c r="C2279" s="161"/>
      <c r="D2279" s="155"/>
      <c r="E2279" s="258"/>
      <c r="F2279" s="161"/>
      <c r="G2279" s="161"/>
      <c r="Q2279" s="159"/>
      <c r="R2279" s="160"/>
      <c r="S2279" s="160"/>
      <c r="T2279" s="160"/>
      <c r="U2279" s="161"/>
      <c r="V2279" s="161"/>
      <c r="W2279" s="161"/>
      <c r="X2279" s="161"/>
      <c r="Y2279" s="161"/>
      <c r="Z2279" s="161"/>
      <c r="AA2279" s="161"/>
      <c r="AB2279" s="161"/>
      <c r="AC2279" s="161"/>
      <c r="AD2279" s="161"/>
    </row>
    <row r="2280" spans="1:30" s="157" customFormat="1" ht="24.95" customHeight="1">
      <c r="A2280" s="257"/>
      <c r="B2280" s="258"/>
      <c r="C2280" s="161"/>
      <c r="D2280" s="155"/>
      <c r="E2280" s="258"/>
      <c r="F2280" s="161"/>
      <c r="G2280" s="161"/>
      <c r="Q2280" s="159"/>
      <c r="R2280" s="160"/>
      <c r="S2280" s="160"/>
      <c r="T2280" s="160"/>
      <c r="U2280" s="161"/>
      <c r="V2280" s="161"/>
      <c r="W2280" s="161"/>
      <c r="X2280" s="161"/>
      <c r="Y2280" s="161"/>
      <c r="Z2280" s="161"/>
      <c r="AA2280" s="161"/>
      <c r="AB2280" s="161"/>
      <c r="AC2280" s="161"/>
      <c r="AD2280" s="161"/>
    </row>
    <row r="2281" spans="1:30" s="157" customFormat="1" ht="24.95" customHeight="1">
      <c r="A2281" s="257"/>
      <c r="B2281" s="258"/>
      <c r="C2281" s="161"/>
      <c r="D2281" s="155"/>
      <c r="E2281" s="258"/>
      <c r="F2281" s="161"/>
      <c r="G2281" s="161"/>
      <c r="Q2281" s="159"/>
      <c r="R2281" s="160"/>
      <c r="S2281" s="160"/>
      <c r="T2281" s="160"/>
      <c r="U2281" s="161"/>
      <c r="V2281" s="161"/>
      <c r="W2281" s="161"/>
      <c r="X2281" s="161"/>
      <c r="Y2281" s="161"/>
      <c r="Z2281" s="161"/>
      <c r="AA2281" s="161"/>
      <c r="AB2281" s="161"/>
      <c r="AC2281" s="161"/>
      <c r="AD2281" s="161"/>
    </row>
    <row r="2282" spans="1:30" s="157" customFormat="1" ht="24.95" customHeight="1">
      <c r="A2282" s="257"/>
      <c r="B2282" s="258"/>
      <c r="C2282" s="161"/>
      <c r="D2282" s="155"/>
      <c r="E2282" s="258"/>
      <c r="F2282" s="161"/>
      <c r="G2282" s="161"/>
      <c r="Q2282" s="159"/>
      <c r="R2282" s="160"/>
      <c r="S2282" s="160"/>
      <c r="T2282" s="160"/>
      <c r="U2282" s="161"/>
      <c r="V2282" s="161"/>
      <c r="W2282" s="161"/>
      <c r="X2282" s="161"/>
      <c r="Y2282" s="161"/>
      <c r="Z2282" s="161"/>
      <c r="AA2282" s="161"/>
      <c r="AB2282" s="161"/>
      <c r="AC2282" s="161"/>
      <c r="AD2282" s="161"/>
    </row>
    <row r="2283" spans="1:30" s="157" customFormat="1" ht="24.95" customHeight="1">
      <c r="A2283" s="257"/>
      <c r="B2283" s="258"/>
      <c r="C2283" s="161"/>
      <c r="D2283" s="155"/>
      <c r="E2283" s="258"/>
      <c r="F2283" s="161"/>
      <c r="G2283" s="161"/>
      <c r="Q2283" s="159"/>
      <c r="R2283" s="160"/>
      <c r="S2283" s="160"/>
      <c r="T2283" s="160"/>
      <c r="U2283" s="161"/>
      <c r="V2283" s="161"/>
      <c r="W2283" s="161"/>
      <c r="X2283" s="161"/>
      <c r="Y2283" s="161"/>
      <c r="Z2283" s="161"/>
      <c r="AA2283" s="161"/>
      <c r="AB2283" s="161"/>
      <c r="AC2283" s="161"/>
      <c r="AD2283" s="161"/>
    </row>
    <row r="2284" spans="1:30" s="157" customFormat="1" ht="24.95" customHeight="1">
      <c r="A2284" s="257"/>
      <c r="B2284" s="258"/>
      <c r="C2284" s="161"/>
      <c r="D2284" s="155"/>
      <c r="E2284" s="258"/>
      <c r="F2284" s="161"/>
      <c r="G2284" s="161"/>
      <c r="Q2284" s="159"/>
      <c r="R2284" s="160"/>
      <c r="S2284" s="160"/>
      <c r="T2284" s="160"/>
      <c r="U2284" s="161"/>
      <c r="V2284" s="161"/>
      <c r="W2284" s="161"/>
      <c r="X2284" s="161"/>
      <c r="Y2284" s="161"/>
      <c r="Z2284" s="161"/>
      <c r="AA2284" s="161"/>
      <c r="AB2284" s="161"/>
      <c r="AC2284" s="161"/>
      <c r="AD2284" s="161"/>
    </row>
    <row r="2285" spans="1:30" s="157" customFormat="1" ht="24.95" customHeight="1">
      <c r="A2285" s="257"/>
      <c r="B2285" s="258"/>
      <c r="C2285" s="161"/>
      <c r="D2285" s="155"/>
      <c r="E2285" s="258"/>
      <c r="F2285" s="161"/>
      <c r="G2285" s="161"/>
      <c r="Q2285" s="159"/>
      <c r="R2285" s="160"/>
      <c r="S2285" s="160"/>
      <c r="T2285" s="160"/>
      <c r="U2285" s="161"/>
      <c r="V2285" s="161"/>
      <c r="W2285" s="161"/>
      <c r="X2285" s="161"/>
      <c r="Y2285" s="161"/>
      <c r="Z2285" s="161"/>
      <c r="AA2285" s="161"/>
      <c r="AB2285" s="161"/>
      <c r="AC2285" s="161"/>
      <c r="AD2285" s="161"/>
    </row>
    <row r="2286" spans="1:30" s="157" customFormat="1" ht="24.95" customHeight="1">
      <c r="A2286" s="257"/>
      <c r="B2286" s="258"/>
      <c r="C2286" s="161"/>
      <c r="D2286" s="155"/>
      <c r="E2286" s="258"/>
      <c r="F2286" s="161"/>
      <c r="G2286" s="161"/>
      <c r="Q2286" s="159"/>
      <c r="R2286" s="160"/>
      <c r="S2286" s="160"/>
      <c r="T2286" s="160"/>
      <c r="U2286" s="161"/>
      <c r="V2286" s="161"/>
      <c r="W2286" s="161"/>
      <c r="X2286" s="161"/>
      <c r="Y2286" s="161"/>
      <c r="Z2286" s="161"/>
      <c r="AA2286" s="161"/>
      <c r="AB2286" s="161"/>
      <c r="AC2286" s="161"/>
      <c r="AD2286" s="161"/>
    </row>
    <row r="2287" spans="1:30" s="157" customFormat="1" ht="24.95" customHeight="1">
      <c r="A2287" s="257"/>
      <c r="B2287" s="258"/>
      <c r="C2287" s="161"/>
      <c r="D2287" s="155"/>
      <c r="E2287" s="258"/>
      <c r="F2287" s="161"/>
      <c r="G2287" s="161"/>
      <c r="Q2287" s="159"/>
      <c r="R2287" s="160"/>
      <c r="S2287" s="160"/>
      <c r="T2287" s="160"/>
      <c r="U2287" s="161"/>
      <c r="V2287" s="161"/>
      <c r="W2287" s="161"/>
      <c r="X2287" s="161"/>
      <c r="Y2287" s="161"/>
      <c r="Z2287" s="161"/>
      <c r="AA2287" s="161"/>
      <c r="AB2287" s="161"/>
      <c r="AC2287" s="161"/>
      <c r="AD2287" s="161"/>
    </row>
    <row r="2288" spans="1:30" s="157" customFormat="1" ht="24.95" customHeight="1">
      <c r="A2288" s="257"/>
      <c r="B2288" s="258"/>
      <c r="C2288" s="161"/>
      <c r="D2288" s="155"/>
      <c r="E2288" s="258"/>
      <c r="F2288" s="161"/>
      <c r="G2288" s="161"/>
      <c r="Q2288" s="159"/>
      <c r="R2288" s="160"/>
      <c r="S2288" s="160"/>
      <c r="T2288" s="160"/>
      <c r="U2288" s="161"/>
      <c r="V2288" s="161"/>
      <c r="W2288" s="161"/>
      <c r="X2288" s="161"/>
      <c r="Y2288" s="161"/>
      <c r="Z2288" s="161"/>
      <c r="AA2288" s="161"/>
      <c r="AB2288" s="161"/>
      <c r="AC2288" s="161"/>
      <c r="AD2288" s="161"/>
    </row>
    <row r="2289" spans="1:30" s="157" customFormat="1" ht="24.95" customHeight="1">
      <c r="A2289" s="257"/>
      <c r="B2289" s="258"/>
      <c r="C2289" s="161"/>
      <c r="D2289" s="155"/>
      <c r="E2289" s="258"/>
      <c r="F2289" s="161"/>
      <c r="G2289" s="161"/>
      <c r="Q2289" s="159"/>
      <c r="R2289" s="160"/>
      <c r="S2289" s="160"/>
      <c r="T2289" s="160"/>
      <c r="U2289" s="161"/>
      <c r="V2289" s="161"/>
      <c r="W2289" s="161"/>
      <c r="X2289" s="161"/>
      <c r="Y2289" s="161"/>
      <c r="Z2289" s="161"/>
      <c r="AA2289" s="161"/>
      <c r="AB2289" s="161"/>
      <c r="AC2289" s="161"/>
      <c r="AD2289" s="161"/>
    </row>
    <row r="2290" spans="1:30" s="157" customFormat="1" ht="24.95" customHeight="1">
      <c r="A2290" s="257"/>
      <c r="B2290" s="258"/>
      <c r="C2290" s="161"/>
      <c r="D2290" s="155"/>
      <c r="E2290" s="258"/>
      <c r="F2290" s="161"/>
      <c r="G2290" s="161"/>
      <c r="Q2290" s="159"/>
      <c r="R2290" s="160"/>
      <c r="S2290" s="160"/>
      <c r="T2290" s="160"/>
      <c r="U2290" s="161"/>
      <c r="V2290" s="161"/>
      <c r="W2290" s="161"/>
      <c r="X2290" s="161"/>
      <c r="Y2290" s="161"/>
      <c r="Z2290" s="161"/>
      <c r="AA2290" s="161"/>
      <c r="AB2290" s="161"/>
      <c r="AC2290" s="161"/>
      <c r="AD2290" s="161"/>
    </row>
    <row r="2291" spans="1:30" s="157" customFormat="1" ht="24.95" customHeight="1">
      <c r="A2291" s="257"/>
      <c r="B2291" s="258"/>
      <c r="C2291" s="161"/>
      <c r="D2291" s="155"/>
      <c r="E2291" s="258"/>
      <c r="F2291" s="161"/>
      <c r="G2291" s="161"/>
      <c r="Q2291" s="159"/>
      <c r="R2291" s="160"/>
      <c r="S2291" s="160"/>
      <c r="T2291" s="160"/>
      <c r="U2291" s="161"/>
      <c r="V2291" s="161"/>
      <c r="W2291" s="161"/>
      <c r="X2291" s="161"/>
      <c r="Y2291" s="161"/>
      <c r="Z2291" s="161"/>
      <c r="AA2291" s="161"/>
      <c r="AB2291" s="161"/>
      <c r="AC2291" s="161"/>
      <c r="AD2291" s="161"/>
    </row>
    <row r="2292" spans="1:30" s="157" customFormat="1" ht="24.95" customHeight="1">
      <c r="A2292" s="257"/>
      <c r="B2292" s="258"/>
      <c r="C2292" s="161"/>
      <c r="D2292" s="155"/>
      <c r="E2292" s="258"/>
      <c r="F2292" s="161"/>
      <c r="G2292" s="161"/>
      <c r="Q2292" s="159"/>
      <c r="R2292" s="160"/>
      <c r="S2292" s="160"/>
      <c r="T2292" s="160"/>
      <c r="U2292" s="161"/>
      <c r="V2292" s="161"/>
      <c r="W2292" s="161"/>
      <c r="X2292" s="161"/>
      <c r="Y2292" s="161"/>
      <c r="Z2292" s="161"/>
      <c r="AA2292" s="161"/>
      <c r="AB2292" s="161"/>
      <c r="AC2292" s="161"/>
      <c r="AD2292" s="161"/>
    </row>
    <row r="2293" spans="1:30" s="157" customFormat="1" ht="24.95" customHeight="1">
      <c r="A2293" s="257"/>
      <c r="B2293" s="258"/>
      <c r="C2293" s="161"/>
      <c r="D2293" s="155"/>
      <c r="E2293" s="258"/>
      <c r="F2293" s="161"/>
      <c r="G2293" s="161"/>
      <c r="Q2293" s="159"/>
      <c r="R2293" s="160"/>
      <c r="S2293" s="160"/>
      <c r="T2293" s="160"/>
      <c r="U2293" s="161"/>
      <c r="V2293" s="161"/>
      <c r="W2293" s="161"/>
      <c r="X2293" s="161"/>
      <c r="Y2293" s="161"/>
      <c r="Z2293" s="161"/>
      <c r="AA2293" s="161"/>
      <c r="AB2293" s="161"/>
      <c r="AC2293" s="161"/>
      <c r="AD2293" s="161"/>
    </row>
    <row r="2294" spans="1:30" s="157" customFormat="1" ht="24.95" customHeight="1">
      <c r="A2294" s="257"/>
      <c r="B2294" s="258"/>
      <c r="C2294" s="161"/>
      <c r="D2294" s="155"/>
      <c r="E2294" s="258"/>
      <c r="F2294" s="161"/>
      <c r="G2294" s="161"/>
      <c r="Q2294" s="159"/>
      <c r="R2294" s="160"/>
      <c r="S2294" s="160"/>
      <c r="T2294" s="160"/>
      <c r="U2294" s="161"/>
      <c r="V2294" s="161"/>
      <c r="W2294" s="161"/>
      <c r="X2294" s="161"/>
      <c r="Y2294" s="161"/>
      <c r="Z2294" s="161"/>
      <c r="AA2294" s="161"/>
      <c r="AB2294" s="161"/>
      <c r="AC2294" s="161"/>
      <c r="AD2294" s="161"/>
    </row>
    <row r="2295" spans="1:30" s="157" customFormat="1" ht="24.95" customHeight="1">
      <c r="A2295" s="257"/>
      <c r="B2295" s="258"/>
      <c r="C2295" s="161"/>
      <c r="D2295" s="155"/>
      <c r="E2295" s="258"/>
      <c r="F2295" s="161"/>
      <c r="G2295" s="161"/>
      <c r="Q2295" s="159"/>
      <c r="R2295" s="160"/>
      <c r="S2295" s="160"/>
      <c r="T2295" s="160"/>
      <c r="U2295" s="161"/>
      <c r="V2295" s="161"/>
      <c r="W2295" s="161"/>
      <c r="X2295" s="161"/>
      <c r="Y2295" s="161"/>
      <c r="Z2295" s="161"/>
      <c r="AA2295" s="161"/>
      <c r="AB2295" s="161"/>
      <c r="AC2295" s="161"/>
      <c r="AD2295" s="161"/>
    </row>
    <row r="2296" spans="1:30" s="157" customFormat="1" ht="24.95" customHeight="1">
      <c r="A2296" s="257"/>
      <c r="B2296" s="258"/>
      <c r="C2296" s="161"/>
      <c r="D2296" s="155"/>
      <c r="E2296" s="258"/>
      <c r="F2296" s="161"/>
      <c r="G2296" s="161"/>
      <c r="Q2296" s="159"/>
      <c r="R2296" s="160"/>
      <c r="S2296" s="160"/>
      <c r="T2296" s="160"/>
      <c r="U2296" s="161"/>
      <c r="V2296" s="161"/>
      <c r="W2296" s="161"/>
      <c r="X2296" s="161"/>
      <c r="Y2296" s="161"/>
      <c r="Z2296" s="161"/>
      <c r="AA2296" s="161"/>
      <c r="AB2296" s="161"/>
      <c r="AC2296" s="161"/>
      <c r="AD2296" s="161"/>
    </row>
    <row r="2297" spans="1:30" s="157" customFormat="1" ht="24.95" customHeight="1">
      <c r="A2297" s="257"/>
      <c r="B2297" s="258"/>
      <c r="C2297" s="161"/>
      <c r="D2297" s="155"/>
      <c r="E2297" s="258"/>
      <c r="F2297" s="161"/>
      <c r="G2297" s="161"/>
      <c r="Q2297" s="159"/>
      <c r="R2297" s="160"/>
      <c r="S2297" s="160"/>
      <c r="T2297" s="160"/>
      <c r="U2297" s="161"/>
      <c r="V2297" s="161"/>
      <c r="W2297" s="161"/>
      <c r="X2297" s="161"/>
      <c r="Y2297" s="161"/>
      <c r="Z2297" s="161"/>
      <c r="AA2297" s="161"/>
      <c r="AB2297" s="161"/>
      <c r="AC2297" s="161"/>
      <c r="AD2297" s="161"/>
    </row>
    <row r="2298" spans="1:30" s="157" customFormat="1" ht="24.95" customHeight="1">
      <c r="A2298" s="257"/>
      <c r="B2298" s="258"/>
      <c r="C2298" s="161"/>
      <c r="D2298" s="155"/>
      <c r="E2298" s="258"/>
      <c r="F2298" s="161"/>
      <c r="G2298" s="161"/>
      <c r="Q2298" s="159"/>
      <c r="R2298" s="160"/>
      <c r="S2298" s="160"/>
      <c r="T2298" s="160"/>
      <c r="U2298" s="161"/>
      <c r="V2298" s="161"/>
      <c r="W2298" s="161"/>
      <c r="X2298" s="161"/>
      <c r="Y2298" s="161"/>
      <c r="Z2298" s="161"/>
      <c r="AA2298" s="161"/>
      <c r="AB2298" s="161"/>
      <c r="AC2298" s="161"/>
      <c r="AD2298" s="161"/>
    </row>
    <row r="2299" spans="1:30" s="157" customFormat="1" ht="24.95" customHeight="1">
      <c r="A2299" s="257"/>
      <c r="B2299" s="258"/>
      <c r="C2299" s="161"/>
      <c r="D2299" s="155"/>
      <c r="E2299" s="258"/>
      <c r="F2299" s="161"/>
      <c r="G2299" s="161"/>
      <c r="Q2299" s="159"/>
      <c r="R2299" s="160"/>
      <c r="S2299" s="160"/>
      <c r="T2299" s="160"/>
      <c r="U2299" s="161"/>
      <c r="V2299" s="161"/>
      <c r="W2299" s="161"/>
      <c r="X2299" s="161"/>
      <c r="Y2299" s="161"/>
      <c r="Z2299" s="161"/>
      <c r="AA2299" s="161"/>
      <c r="AB2299" s="161"/>
      <c r="AC2299" s="161"/>
      <c r="AD2299" s="161"/>
    </row>
    <row r="2300" spans="1:30" s="157" customFormat="1" ht="24.95" customHeight="1">
      <c r="A2300" s="257"/>
      <c r="B2300" s="258"/>
      <c r="C2300" s="161"/>
      <c r="D2300" s="155"/>
      <c r="E2300" s="258"/>
      <c r="F2300" s="161"/>
      <c r="G2300" s="161"/>
      <c r="Q2300" s="159"/>
      <c r="R2300" s="160"/>
      <c r="S2300" s="160"/>
      <c r="T2300" s="160"/>
      <c r="U2300" s="161"/>
      <c r="V2300" s="161"/>
      <c r="W2300" s="161"/>
      <c r="X2300" s="161"/>
      <c r="Y2300" s="161"/>
      <c r="Z2300" s="161"/>
      <c r="AA2300" s="161"/>
      <c r="AB2300" s="161"/>
      <c r="AC2300" s="161"/>
      <c r="AD2300" s="161"/>
    </row>
    <row r="2301" spans="1:30" s="157" customFormat="1" ht="24.95" customHeight="1">
      <c r="A2301" s="257"/>
      <c r="B2301" s="258"/>
      <c r="C2301" s="161"/>
      <c r="D2301" s="155"/>
      <c r="E2301" s="258"/>
      <c r="F2301" s="161"/>
      <c r="G2301" s="161"/>
      <c r="Q2301" s="159"/>
      <c r="R2301" s="160"/>
      <c r="S2301" s="160"/>
      <c r="T2301" s="160"/>
      <c r="U2301" s="161"/>
      <c r="V2301" s="161"/>
      <c r="W2301" s="161"/>
      <c r="X2301" s="161"/>
      <c r="Y2301" s="161"/>
      <c r="Z2301" s="161"/>
      <c r="AA2301" s="161"/>
      <c r="AB2301" s="161"/>
      <c r="AC2301" s="161"/>
      <c r="AD2301" s="161"/>
    </row>
    <row r="2302" spans="1:30" s="157" customFormat="1" ht="24.95" customHeight="1">
      <c r="A2302" s="257"/>
      <c r="B2302" s="258"/>
      <c r="C2302" s="161"/>
      <c r="D2302" s="155"/>
      <c r="E2302" s="258"/>
      <c r="F2302" s="161"/>
      <c r="G2302" s="161"/>
      <c r="Q2302" s="159"/>
      <c r="R2302" s="160"/>
      <c r="S2302" s="160"/>
      <c r="T2302" s="160"/>
      <c r="U2302" s="161"/>
      <c r="V2302" s="161"/>
      <c r="W2302" s="161"/>
      <c r="X2302" s="161"/>
      <c r="Y2302" s="161"/>
      <c r="Z2302" s="161"/>
      <c r="AA2302" s="161"/>
      <c r="AB2302" s="161"/>
      <c r="AC2302" s="161"/>
      <c r="AD2302" s="161"/>
    </row>
    <row r="2303" spans="1:30" s="157" customFormat="1" ht="24.95" customHeight="1">
      <c r="A2303" s="257"/>
      <c r="B2303" s="258"/>
      <c r="C2303" s="161"/>
      <c r="D2303" s="155"/>
      <c r="E2303" s="258"/>
      <c r="F2303" s="161"/>
      <c r="G2303" s="161"/>
      <c r="Q2303" s="159"/>
      <c r="R2303" s="160"/>
      <c r="S2303" s="160"/>
      <c r="T2303" s="160"/>
      <c r="U2303" s="161"/>
      <c r="V2303" s="161"/>
      <c r="W2303" s="161"/>
      <c r="X2303" s="161"/>
      <c r="Y2303" s="161"/>
      <c r="Z2303" s="161"/>
      <c r="AA2303" s="161"/>
      <c r="AB2303" s="161"/>
      <c r="AC2303" s="161"/>
      <c r="AD2303" s="161"/>
    </row>
    <row r="2304" spans="1:30" s="157" customFormat="1" ht="24.95" customHeight="1">
      <c r="A2304" s="257"/>
      <c r="B2304" s="258"/>
      <c r="C2304" s="161"/>
      <c r="D2304" s="155"/>
      <c r="E2304" s="258"/>
      <c r="F2304" s="161"/>
      <c r="G2304" s="161"/>
      <c r="Q2304" s="159"/>
      <c r="R2304" s="160"/>
      <c r="S2304" s="160"/>
      <c r="T2304" s="160"/>
      <c r="U2304" s="161"/>
      <c r="V2304" s="161"/>
      <c r="W2304" s="161"/>
      <c r="X2304" s="161"/>
      <c r="Y2304" s="161"/>
      <c r="Z2304" s="161"/>
      <c r="AA2304" s="161"/>
      <c r="AB2304" s="161"/>
      <c r="AC2304" s="161"/>
      <c r="AD2304" s="161"/>
    </row>
    <row r="2305" spans="1:30" s="157" customFormat="1" ht="24.95" customHeight="1">
      <c r="A2305" s="257"/>
      <c r="B2305" s="258"/>
      <c r="C2305" s="161"/>
      <c r="D2305" s="155"/>
      <c r="E2305" s="258"/>
      <c r="F2305" s="161"/>
      <c r="G2305" s="161"/>
      <c r="Q2305" s="159"/>
      <c r="R2305" s="160"/>
      <c r="S2305" s="160"/>
      <c r="T2305" s="160"/>
      <c r="U2305" s="161"/>
      <c r="V2305" s="161"/>
      <c r="W2305" s="161"/>
      <c r="X2305" s="161"/>
      <c r="Y2305" s="161"/>
      <c r="Z2305" s="161"/>
      <c r="AA2305" s="161"/>
      <c r="AB2305" s="161"/>
      <c r="AC2305" s="161"/>
      <c r="AD2305" s="161"/>
    </row>
    <row r="2306" spans="1:30" s="157" customFormat="1" ht="24.95" customHeight="1">
      <c r="A2306" s="257"/>
      <c r="B2306" s="258"/>
      <c r="C2306" s="161"/>
      <c r="D2306" s="155"/>
      <c r="E2306" s="258"/>
      <c r="F2306" s="161"/>
      <c r="G2306" s="161"/>
      <c r="Q2306" s="159"/>
      <c r="R2306" s="160"/>
      <c r="S2306" s="160"/>
      <c r="T2306" s="160"/>
      <c r="U2306" s="161"/>
      <c r="V2306" s="161"/>
      <c r="W2306" s="161"/>
      <c r="X2306" s="161"/>
      <c r="Y2306" s="161"/>
      <c r="Z2306" s="161"/>
      <c r="AA2306" s="161"/>
      <c r="AB2306" s="161"/>
      <c r="AC2306" s="161"/>
      <c r="AD2306" s="161"/>
    </row>
    <row r="2307" spans="1:30" s="157" customFormat="1" ht="24.95" customHeight="1">
      <c r="A2307" s="257"/>
      <c r="B2307" s="258"/>
      <c r="C2307" s="161"/>
      <c r="D2307" s="155"/>
      <c r="E2307" s="258"/>
      <c r="F2307" s="161"/>
      <c r="G2307" s="161"/>
      <c r="Q2307" s="159"/>
      <c r="R2307" s="160"/>
      <c r="S2307" s="160"/>
      <c r="T2307" s="160"/>
      <c r="U2307" s="161"/>
      <c r="V2307" s="161"/>
      <c r="W2307" s="161"/>
      <c r="X2307" s="161"/>
      <c r="Y2307" s="161"/>
      <c r="Z2307" s="161"/>
      <c r="AA2307" s="161"/>
      <c r="AB2307" s="161"/>
      <c r="AC2307" s="161"/>
      <c r="AD2307" s="161"/>
    </row>
    <row r="2308" spans="1:30" s="157" customFormat="1" ht="24.95" customHeight="1">
      <c r="A2308" s="257"/>
      <c r="B2308" s="258"/>
      <c r="C2308" s="161"/>
      <c r="D2308" s="155"/>
      <c r="E2308" s="258"/>
      <c r="F2308" s="161"/>
      <c r="G2308" s="161"/>
      <c r="Q2308" s="159"/>
      <c r="R2308" s="160"/>
      <c r="S2308" s="160"/>
      <c r="T2308" s="160"/>
      <c r="U2308" s="161"/>
      <c r="V2308" s="161"/>
      <c r="W2308" s="161"/>
      <c r="X2308" s="161"/>
      <c r="Y2308" s="161"/>
      <c r="Z2308" s="161"/>
      <c r="AA2308" s="161"/>
      <c r="AB2308" s="161"/>
      <c r="AC2308" s="161"/>
      <c r="AD2308" s="161"/>
    </row>
    <row r="2309" spans="1:30" s="157" customFormat="1" ht="24.95" customHeight="1">
      <c r="A2309" s="257"/>
      <c r="B2309" s="258"/>
      <c r="C2309" s="161"/>
      <c r="D2309" s="155"/>
      <c r="E2309" s="258"/>
      <c r="F2309" s="161"/>
      <c r="G2309" s="161"/>
      <c r="Q2309" s="159"/>
      <c r="R2309" s="160"/>
      <c r="S2309" s="160"/>
      <c r="T2309" s="160"/>
      <c r="U2309" s="161"/>
      <c r="V2309" s="161"/>
      <c r="W2309" s="161"/>
      <c r="X2309" s="161"/>
      <c r="Y2309" s="161"/>
      <c r="Z2309" s="161"/>
      <c r="AA2309" s="161"/>
      <c r="AB2309" s="161"/>
      <c r="AC2309" s="161"/>
      <c r="AD2309" s="161"/>
    </row>
    <row r="2310" spans="1:30" s="157" customFormat="1" ht="24.95" customHeight="1">
      <c r="A2310" s="257"/>
      <c r="B2310" s="258"/>
      <c r="C2310" s="161"/>
      <c r="D2310" s="155"/>
      <c r="E2310" s="258"/>
      <c r="F2310" s="161"/>
      <c r="G2310" s="161"/>
      <c r="Q2310" s="159"/>
      <c r="R2310" s="160"/>
      <c r="S2310" s="160"/>
      <c r="T2310" s="160"/>
      <c r="U2310" s="161"/>
      <c r="V2310" s="161"/>
      <c r="W2310" s="161"/>
      <c r="X2310" s="161"/>
      <c r="Y2310" s="161"/>
      <c r="Z2310" s="161"/>
      <c r="AA2310" s="161"/>
      <c r="AB2310" s="161"/>
      <c r="AC2310" s="161"/>
      <c r="AD2310" s="161"/>
    </row>
    <row r="2311" spans="1:30" s="157" customFormat="1" ht="24.95" customHeight="1">
      <c r="A2311" s="257"/>
      <c r="B2311" s="258"/>
      <c r="C2311" s="161"/>
      <c r="D2311" s="155"/>
      <c r="E2311" s="258"/>
      <c r="F2311" s="161"/>
      <c r="G2311" s="161"/>
      <c r="Q2311" s="159"/>
      <c r="R2311" s="160"/>
      <c r="S2311" s="160"/>
      <c r="T2311" s="160"/>
      <c r="U2311" s="161"/>
      <c r="V2311" s="161"/>
      <c r="W2311" s="161"/>
      <c r="X2311" s="161"/>
      <c r="Y2311" s="161"/>
      <c r="Z2311" s="161"/>
      <c r="AA2311" s="161"/>
      <c r="AB2311" s="161"/>
      <c r="AC2311" s="161"/>
      <c r="AD2311" s="161"/>
    </row>
    <row r="2312" spans="1:30" s="157" customFormat="1" ht="24.95" customHeight="1">
      <c r="A2312" s="257"/>
      <c r="B2312" s="258"/>
      <c r="C2312" s="161"/>
      <c r="D2312" s="155"/>
      <c r="E2312" s="258"/>
      <c r="F2312" s="161"/>
      <c r="G2312" s="161"/>
      <c r="Q2312" s="159"/>
      <c r="R2312" s="160"/>
      <c r="S2312" s="160"/>
      <c r="T2312" s="160"/>
      <c r="U2312" s="161"/>
      <c r="V2312" s="161"/>
      <c r="W2312" s="161"/>
      <c r="X2312" s="161"/>
      <c r="Y2312" s="161"/>
      <c r="Z2312" s="161"/>
      <c r="AA2312" s="161"/>
      <c r="AB2312" s="161"/>
      <c r="AC2312" s="161"/>
      <c r="AD2312" s="161"/>
    </row>
    <row r="2313" spans="1:30" s="157" customFormat="1" ht="24.95" customHeight="1">
      <c r="A2313" s="257"/>
      <c r="B2313" s="258"/>
      <c r="C2313" s="161"/>
      <c r="D2313" s="155"/>
      <c r="E2313" s="258"/>
      <c r="F2313" s="161"/>
      <c r="G2313" s="161"/>
      <c r="Q2313" s="159"/>
      <c r="R2313" s="160"/>
      <c r="S2313" s="160"/>
      <c r="T2313" s="160"/>
      <c r="U2313" s="161"/>
      <c r="V2313" s="161"/>
      <c r="W2313" s="161"/>
      <c r="X2313" s="161"/>
      <c r="Y2313" s="161"/>
      <c r="Z2313" s="161"/>
      <c r="AA2313" s="161"/>
      <c r="AB2313" s="161"/>
      <c r="AC2313" s="161"/>
      <c r="AD2313" s="161"/>
    </row>
    <row r="2314" spans="1:30" s="157" customFormat="1" ht="24.95" customHeight="1">
      <c r="A2314" s="257"/>
      <c r="B2314" s="258"/>
      <c r="C2314" s="161"/>
      <c r="D2314" s="155"/>
      <c r="E2314" s="258"/>
      <c r="F2314" s="161"/>
      <c r="G2314" s="161"/>
      <c r="Q2314" s="159"/>
      <c r="R2314" s="160"/>
      <c r="S2314" s="160"/>
      <c r="T2314" s="160"/>
      <c r="U2314" s="161"/>
      <c r="V2314" s="161"/>
      <c r="W2314" s="161"/>
      <c r="X2314" s="161"/>
      <c r="Y2314" s="161"/>
      <c r="Z2314" s="161"/>
      <c r="AA2314" s="161"/>
      <c r="AB2314" s="161"/>
      <c r="AC2314" s="161"/>
      <c r="AD2314" s="161"/>
    </row>
    <row r="2315" spans="1:30" s="157" customFormat="1" ht="24.95" customHeight="1">
      <c r="A2315" s="257"/>
      <c r="B2315" s="258"/>
      <c r="C2315" s="161"/>
      <c r="D2315" s="155"/>
      <c r="E2315" s="258"/>
      <c r="F2315" s="161"/>
      <c r="G2315" s="161"/>
      <c r="Q2315" s="159"/>
      <c r="R2315" s="160"/>
      <c r="S2315" s="160"/>
      <c r="T2315" s="160"/>
      <c r="U2315" s="161"/>
      <c r="V2315" s="161"/>
      <c r="W2315" s="161"/>
      <c r="X2315" s="161"/>
      <c r="Y2315" s="161"/>
      <c r="Z2315" s="161"/>
      <c r="AA2315" s="161"/>
      <c r="AB2315" s="161"/>
      <c r="AC2315" s="161"/>
      <c r="AD2315" s="161"/>
    </row>
    <row r="2316" spans="1:30" s="157" customFormat="1" ht="24.95" customHeight="1">
      <c r="A2316" s="257"/>
      <c r="B2316" s="258"/>
      <c r="C2316" s="161"/>
      <c r="D2316" s="155"/>
      <c r="E2316" s="258"/>
      <c r="F2316" s="161"/>
      <c r="G2316" s="161"/>
      <c r="Q2316" s="159"/>
      <c r="R2316" s="160"/>
      <c r="S2316" s="160"/>
      <c r="T2316" s="160"/>
      <c r="U2316" s="161"/>
      <c r="V2316" s="161"/>
      <c r="W2316" s="161"/>
      <c r="X2316" s="161"/>
      <c r="Y2316" s="161"/>
      <c r="Z2316" s="161"/>
      <c r="AA2316" s="161"/>
      <c r="AB2316" s="161"/>
      <c r="AC2316" s="161"/>
      <c r="AD2316" s="161"/>
    </row>
    <row r="2317" spans="1:30" s="157" customFormat="1" ht="24.95" customHeight="1">
      <c r="A2317" s="257"/>
      <c r="B2317" s="258"/>
      <c r="C2317" s="161"/>
      <c r="D2317" s="155"/>
      <c r="E2317" s="258"/>
      <c r="F2317" s="161"/>
      <c r="G2317" s="161"/>
      <c r="Q2317" s="159"/>
      <c r="R2317" s="160"/>
      <c r="S2317" s="160"/>
      <c r="T2317" s="160"/>
      <c r="U2317" s="161"/>
      <c r="V2317" s="161"/>
      <c r="W2317" s="161"/>
      <c r="X2317" s="161"/>
      <c r="Y2317" s="161"/>
      <c r="Z2317" s="161"/>
      <c r="AA2317" s="161"/>
      <c r="AB2317" s="161"/>
      <c r="AC2317" s="161"/>
      <c r="AD2317" s="161"/>
    </row>
    <row r="2318" spans="1:30" s="157" customFormat="1" ht="24.95" customHeight="1">
      <c r="A2318" s="257"/>
      <c r="B2318" s="258"/>
      <c r="C2318" s="161"/>
      <c r="D2318" s="155"/>
      <c r="E2318" s="258"/>
      <c r="F2318" s="161"/>
      <c r="G2318" s="161"/>
      <c r="Q2318" s="159"/>
      <c r="R2318" s="160"/>
      <c r="S2318" s="160"/>
      <c r="T2318" s="160"/>
      <c r="U2318" s="161"/>
      <c r="V2318" s="161"/>
      <c r="W2318" s="161"/>
      <c r="X2318" s="161"/>
      <c r="Y2318" s="161"/>
      <c r="Z2318" s="161"/>
      <c r="AA2318" s="161"/>
      <c r="AB2318" s="161"/>
      <c r="AC2318" s="161"/>
      <c r="AD2318" s="161"/>
    </row>
    <row r="2319" spans="1:30" s="157" customFormat="1" ht="24.95" customHeight="1">
      <c r="A2319" s="257"/>
      <c r="B2319" s="258"/>
      <c r="C2319" s="161"/>
      <c r="D2319" s="155"/>
      <c r="E2319" s="258"/>
      <c r="F2319" s="161"/>
      <c r="G2319" s="161"/>
      <c r="Q2319" s="159"/>
      <c r="R2319" s="160"/>
      <c r="S2319" s="160"/>
      <c r="T2319" s="160"/>
      <c r="U2319" s="161"/>
      <c r="V2319" s="161"/>
      <c r="W2319" s="161"/>
      <c r="X2319" s="161"/>
      <c r="Y2319" s="161"/>
      <c r="Z2319" s="161"/>
      <c r="AA2319" s="161"/>
      <c r="AB2319" s="161"/>
      <c r="AC2319" s="161"/>
      <c r="AD2319" s="161"/>
    </row>
    <row r="2320" spans="1:30" s="157" customFormat="1" ht="24.95" customHeight="1">
      <c r="A2320" s="257"/>
      <c r="B2320" s="258"/>
      <c r="C2320" s="161"/>
      <c r="D2320" s="155"/>
      <c r="E2320" s="258"/>
      <c r="F2320" s="161"/>
      <c r="G2320" s="161"/>
      <c r="Q2320" s="159"/>
      <c r="R2320" s="160"/>
      <c r="S2320" s="160"/>
      <c r="T2320" s="160"/>
      <c r="U2320" s="161"/>
      <c r="V2320" s="161"/>
      <c r="W2320" s="161"/>
      <c r="X2320" s="161"/>
      <c r="Y2320" s="161"/>
      <c r="Z2320" s="161"/>
      <c r="AA2320" s="161"/>
      <c r="AB2320" s="161"/>
      <c r="AC2320" s="161"/>
      <c r="AD2320" s="161"/>
    </row>
    <row r="2321" spans="1:30" s="157" customFormat="1" ht="24.95" customHeight="1">
      <c r="A2321" s="257"/>
      <c r="B2321" s="258"/>
      <c r="C2321" s="161"/>
      <c r="D2321" s="155"/>
      <c r="E2321" s="258"/>
      <c r="F2321" s="161"/>
      <c r="G2321" s="161"/>
      <c r="Q2321" s="159"/>
      <c r="R2321" s="160"/>
      <c r="S2321" s="160"/>
      <c r="T2321" s="160"/>
      <c r="U2321" s="161"/>
      <c r="V2321" s="161"/>
      <c r="W2321" s="161"/>
      <c r="X2321" s="161"/>
      <c r="Y2321" s="161"/>
      <c r="Z2321" s="161"/>
      <c r="AA2321" s="161"/>
      <c r="AB2321" s="161"/>
      <c r="AC2321" s="161"/>
      <c r="AD2321" s="161"/>
    </row>
    <row r="2322" spans="1:30" s="157" customFormat="1" ht="24.95" customHeight="1">
      <c r="A2322" s="257"/>
      <c r="B2322" s="258"/>
      <c r="C2322" s="161"/>
      <c r="D2322" s="155"/>
      <c r="E2322" s="258"/>
      <c r="F2322" s="161"/>
      <c r="G2322" s="161"/>
      <c r="Q2322" s="159"/>
      <c r="R2322" s="160"/>
      <c r="S2322" s="160"/>
      <c r="T2322" s="160"/>
      <c r="U2322" s="161"/>
      <c r="V2322" s="161"/>
      <c r="W2322" s="161"/>
      <c r="X2322" s="161"/>
      <c r="Y2322" s="161"/>
      <c r="Z2322" s="161"/>
      <c r="AA2322" s="161"/>
      <c r="AB2322" s="161"/>
      <c r="AC2322" s="161"/>
      <c r="AD2322" s="161"/>
    </row>
    <row r="2323" spans="1:30" s="157" customFormat="1" ht="24.95" customHeight="1">
      <c r="A2323" s="257"/>
      <c r="B2323" s="258"/>
      <c r="C2323" s="161"/>
      <c r="D2323" s="155"/>
      <c r="E2323" s="258"/>
      <c r="F2323" s="161"/>
      <c r="G2323" s="161"/>
      <c r="Q2323" s="159"/>
      <c r="R2323" s="160"/>
      <c r="S2323" s="160"/>
      <c r="T2323" s="160"/>
      <c r="U2323" s="161"/>
      <c r="V2323" s="161"/>
      <c r="W2323" s="161"/>
      <c r="X2323" s="161"/>
      <c r="Y2323" s="161"/>
      <c r="Z2323" s="161"/>
      <c r="AA2323" s="161"/>
      <c r="AB2323" s="161"/>
      <c r="AC2323" s="161"/>
      <c r="AD2323" s="161"/>
    </row>
    <row r="2324" spans="1:30" s="157" customFormat="1" ht="24.95" customHeight="1">
      <c r="A2324" s="257"/>
      <c r="B2324" s="258"/>
      <c r="C2324" s="161"/>
      <c r="D2324" s="155"/>
      <c r="E2324" s="258"/>
      <c r="F2324" s="161"/>
      <c r="G2324" s="161"/>
      <c r="Q2324" s="159"/>
      <c r="R2324" s="160"/>
      <c r="S2324" s="160"/>
      <c r="T2324" s="160"/>
      <c r="U2324" s="161"/>
      <c r="V2324" s="161"/>
      <c r="W2324" s="161"/>
      <c r="X2324" s="161"/>
      <c r="Y2324" s="161"/>
      <c r="Z2324" s="161"/>
      <c r="AA2324" s="161"/>
      <c r="AB2324" s="161"/>
      <c r="AC2324" s="161"/>
      <c r="AD2324" s="161"/>
    </row>
    <row r="2325" spans="1:30" s="157" customFormat="1" ht="24.95" customHeight="1">
      <c r="A2325" s="257"/>
      <c r="B2325" s="258"/>
      <c r="C2325" s="161"/>
      <c r="D2325" s="155"/>
      <c r="E2325" s="258"/>
      <c r="F2325" s="161"/>
      <c r="G2325" s="161"/>
      <c r="Q2325" s="159"/>
      <c r="R2325" s="160"/>
      <c r="S2325" s="160"/>
      <c r="T2325" s="160"/>
      <c r="U2325" s="161"/>
      <c r="V2325" s="161"/>
      <c r="W2325" s="161"/>
      <c r="X2325" s="161"/>
      <c r="Y2325" s="161"/>
      <c r="Z2325" s="161"/>
      <c r="AA2325" s="161"/>
      <c r="AB2325" s="161"/>
      <c r="AC2325" s="161"/>
      <c r="AD2325" s="161"/>
    </row>
    <row r="2326" spans="1:30" s="157" customFormat="1" ht="24.95" customHeight="1">
      <c r="A2326" s="257"/>
      <c r="B2326" s="258"/>
      <c r="C2326" s="161"/>
      <c r="D2326" s="155"/>
      <c r="E2326" s="258"/>
      <c r="F2326" s="161"/>
      <c r="G2326" s="161"/>
      <c r="Q2326" s="159"/>
      <c r="R2326" s="160"/>
      <c r="S2326" s="160"/>
      <c r="T2326" s="160"/>
      <c r="U2326" s="161"/>
      <c r="V2326" s="161"/>
      <c r="W2326" s="161"/>
      <c r="X2326" s="161"/>
      <c r="Y2326" s="161"/>
      <c r="Z2326" s="161"/>
      <c r="AA2326" s="161"/>
      <c r="AB2326" s="161"/>
      <c r="AC2326" s="161"/>
      <c r="AD2326" s="161"/>
    </row>
    <row r="2327" spans="1:30" s="157" customFormat="1" ht="24.95" customHeight="1">
      <c r="A2327" s="257"/>
      <c r="B2327" s="258"/>
      <c r="C2327" s="161"/>
      <c r="D2327" s="155"/>
      <c r="E2327" s="258"/>
      <c r="F2327" s="161"/>
      <c r="G2327" s="161"/>
      <c r="Q2327" s="159"/>
      <c r="R2327" s="160"/>
      <c r="S2327" s="160"/>
      <c r="T2327" s="160"/>
      <c r="U2327" s="161"/>
      <c r="V2327" s="161"/>
      <c r="W2327" s="161"/>
      <c r="X2327" s="161"/>
      <c r="Y2327" s="161"/>
      <c r="Z2327" s="161"/>
      <c r="AA2327" s="161"/>
      <c r="AB2327" s="161"/>
      <c r="AC2327" s="161"/>
      <c r="AD2327" s="161"/>
    </row>
    <row r="2328" spans="1:30" s="157" customFormat="1" ht="24.95" customHeight="1">
      <c r="A2328" s="257"/>
      <c r="B2328" s="258"/>
      <c r="C2328" s="161"/>
      <c r="D2328" s="155"/>
      <c r="E2328" s="258"/>
      <c r="F2328" s="161"/>
      <c r="G2328" s="161"/>
      <c r="Q2328" s="159"/>
      <c r="R2328" s="160"/>
      <c r="S2328" s="160"/>
      <c r="T2328" s="160"/>
      <c r="U2328" s="161"/>
      <c r="V2328" s="161"/>
      <c r="W2328" s="161"/>
      <c r="X2328" s="161"/>
      <c r="Y2328" s="161"/>
      <c r="Z2328" s="161"/>
      <c r="AA2328" s="161"/>
      <c r="AB2328" s="161"/>
      <c r="AC2328" s="161"/>
      <c r="AD2328" s="161"/>
    </row>
    <row r="2329" spans="1:30" s="157" customFormat="1" ht="24.95" customHeight="1">
      <c r="A2329" s="257"/>
      <c r="B2329" s="258"/>
      <c r="C2329" s="161"/>
      <c r="D2329" s="155"/>
      <c r="E2329" s="258"/>
      <c r="F2329" s="161"/>
      <c r="G2329" s="161"/>
      <c r="Q2329" s="159"/>
      <c r="R2329" s="160"/>
      <c r="S2329" s="160"/>
      <c r="T2329" s="160"/>
      <c r="U2329" s="161"/>
      <c r="V2329" s="161"/>
      <c r="W2329" s="161"/>
      <c r="X2329" s="161"/>
      <c r="Y2329" s="161"/>
      <c r="Z2329" s="161"/>
      <c r="AA2329" s="161"/>
      <c r="AB2329" s="161"/>
      <c r="AC2329" s="161"/>
      <c r="AD2329" s="161"/>
    </row>
    <row r="2330" spans="1:30" s="157" customFormat="1" ht="24.95" customHeight="1">
      <c r="A2330" s="257"/>
      <c r="B2330" s="258"/>
      <c r="C2330" s="161"/>
      <c r="D2330" s="155"/>
      <c r="E2330" s="258"/>
      <c r="F2330" s="161"/>
      <c r="G2330" s="161"/>
      <c r="Q2330" s="159"/>
      <c r="R2330" s="160"/>
      <c r="S2330" s="160"/>
      <c r="T2330" s="160"/>
      <c r="U2330" s="161"/>
      <c r="V2330" s="161"/>
      <c r="W2330" s="161"/>
      <c r="X2330" s="161"/>
      <c r="Y2330" s="161"/>
      <c r="Z2330" s="161"/>
      <c r="AA2330" s="161"/>
      <c r="AB2330" s="161"/>
      <c r="AC2330" s="161"/>
      <c r="AD2330" s="161"/>
    </row>
    <row r="2331" spans="1:30" s="157" customFormat="1" ht="24.95" customHeight="1">
      <c r="A2331" s="257"/>
      <c r="B2331" s="258"/>
      <c r="C2331" s="161"/>
      <c r="D2331" s="155"/>
      <c r="E2331" s="258"/>
      <c r="F2331" s="161"/>
      <c r="G2331" s="161"/>
      <c r="Q2331" s="159"/>
      <c r="R2331" s="160"/>
      <c r="S2331" s="160"/>
      <c r="T2331" s="160"/>
      <c r="U2331" s="161"/>
      <c r="V2331" s="161"/>
      <c r="W2331" s="161"/>
      <c r="X2331" s="161"/>
      <c r="Y2331" s="161"/>
      <c r="Z2331" s="161"/>
      <c r="AA2331" s="161"/>
      <c r="AB2331" s="161"/>
      <c r="AC2331" s="161"/>
      <c r="AD2331" s="161"/>
    </row>
    <row r="2332" spans="1:30" s="157" customFormat="1" ht="24.95" customHeight="1">
      <c r="A2332" s="257"/>
      <c r="B2332" s="258"/>
      <c r="C2332" s="161"/>
      <c r="D2332" s="155"/>
      <c r="E2332" s="258"/>
      <c r="F2332" s="161"/>
      <c r="G2332" s="161"/>
      <c r="Q2332" s="159"/>
      <c r="R2332" s="160"/>
      <c r="S2332" s="160"/>
      <c r="T2332" s="160"/>
      <c r="U2332" s="161"/>
      <c r="V2332" s="161"/>
      <c r="W2332" s="161"/>
      <c r="X2332" s="161"/>
      <c r="Y2332" s="161"/>
      <c r="Z2332" s="161"/>
      <c r="AA2332" s="161"/>
      <c r="AB2332" s="161"/>
      <c r="AC2332" s="161"/>
      <c r="AD2332" s="161"/>
    </row>
    <row r="2333" spans="1:30" s="157" customFormat="1" ht="24.95" customHeight="1">
      <c r="A2333" s="257"/>
      <c r="B2333" s="258"/>
      <c r="C2333" s="161"/>
      <c r="D2333" s="155"/>
      <c r="E2333" s="258"/>
      <c r="F2333" s="161"/>
      <c r="G2333" s="161"/>
      <c r="Q2333" s="159"/>
      <c r="R2333" s="160"/>
      <c r="S2333" s="160"/>
      <c r="T2333" s="160"/>
      <c r="U2333" s="161"/>
      <c r="V2333" s="161"/>
      <c r="W2333" s="161"/>
      <c r="X2333" s="161"/>
      <c r="Y2333" s="161"/>
      <c r="Z2333" s="161"/>
      <c r="AA2333" s="161"/>
      <c r="AB2333" s="161"/>
      <c r="AC2333" s="161"/>
      <c r="AD2333" s="161"/>
    </row>
    <row r="2334" spans="1:30" s="157" customFormat="1" ht="24.95" customHeight="1">
      <c r="A2334" s="257"/>
      <c r="B2334" s="258"/>
      <c r="C2334" s="161"/>
      <c r="D2334" s="155"/>
      <c r="E2334" s="258"/>
      <c r="F2334" s="161"/>
      <c r="G2334" s="161"/>
      <c r="Q2334" s="159"/>
      <c r="R2334" s="160"/>
      <c r="S2334" s="160"/>
      <c r="T2334" s="160"/>
      <c r="U2334" s="161"/>
      <c r="V2334" s="161"/>
      <c r="W2334" s="161"/>
      <c r="X2334" s="161"/>
      <c r="Y2334" s="161"/>
      <c r="Z2334" s="161"/>
      <c r="AA2334" s="161"/>
      <c r="AB2334" s="161"/>
      <c r="AC2334" s="161"/>
      <c r="AD2334" s="161"/>
    </row>
    <row r="2335" spans="1:30" s="157" customFormat="1" ht="24.95" customHeight="1">
      <c r="A2335" s="257"/>
      <c r="B2335" s="258"/>
      <c r="C2335" s="161"/>
      <c r="D2335" s="155"/>
      <c r="E2335" s="258"/>
      <c r="F2335" s="161"/>
      <c r="G2335" s="161"/>
      <c r="Q2335" s="159"/>
      <c r="R2335" s="160"/>
      <c r="S2335" s="160"/>
      <c r="T2335" s="160"/>
      <c r="U2335" s="161"/>
      <c r="V2335" s="161"/>
      <c r="W2335" s="161"/>
      <c r="X2335" s="161"/>
      <c r="Y2335" s="161"/>
      <c r="Z2335" s="161"/>
      <c r="AA2335" s="161"/>
      <c r="AB2335" s="161"/>
      <c r="AC2335" s="161"/>
      <c r="AD2335" s="161"/>
    </row>
    <row r="2336" spans="1:30" s="157" customFormat="1" ht="24.95" customHeight="1">
      <c r="A2336" s="257"/>
      <c r="B2336" s="258"/>
      <c r="C2336" s="161"/>
      <c r="D2336" s="155"/>
      <c r="E2336" s="258"/>
      <c r="F2336" s="161"/>
      <c r="G2336" s="161"/>
      <c r="Q2336" s="159"/>
      <c r="R2336" s="160"/>
      <c r="S2336" s="160"/>
      <c r="T2336" s="160"/>
      <c r="U2336" s="161"/>
      <c r="V2336" s="161"/>
      <c r="W2336" s="161"/>
      <c r="X2336" s="161"/>
      <c r="Y2336" s="161"/>
      <c r="Z2336" s="161"/>
      <c r="AA2336" s="161"/>
      <c r="AB2336" s="161"/>
      <c r="AC2336" s="161"/>
      <c r="AD2336" s="161"/>
    </row>
    <row r="2337" spans="1:30" s="157" customFormat="1" ht="24.95" customHeight="1">
      <c r="A2337" s="257"/>
      <c r="B2337" s="258"/>
      <c r="C2337" s="161"/>
      <c r="D2337" s="155"/>
      <c r="E2337" s="258"/>
      <c r="F2337" s="161"/>
      <c r="G2337" s="161"/>
      <c r="Q2337" s="159"/>
      <c r="R2337" s="160"/>
      <c r="S2337" s="160"/>
      <c r="T2337" s="160"/>
      <c r="U2337" s="161"/>
      <c r="V2337" s="161"/>
      <c r="W2337" s="161"/>
      <c r="X2337" s="161"/>
      <c r="Y2337" s="161"/>
      <c r="Z2337" s="161"/>
      <c r="AA2337" s="161"/>
      <c r="AB2337" s="161"/>
      <c r="AC2337" s="161"/>
      <c r="AD2337" s="161"/>
    </row>
    <row r="2338" spans="1:30" s="157" customFormat="1" ht="24.95" customHeight="1">
      <c r="A2338" s="257"/>
      <c r="B2338" s="258"/>
      <c r="C2338" s="161"/>
      <c r="D2338" s="155"/>
      <c r="E2338" s="258"/>
      <c r="F2338" s="161"/>
      <c r="G2338" s="161"/>
      <c r="Q2338" s="159"/>
      <c r="R2338" s="160"/>
      <c r="S2338" s="160"/>
      <c r="T2338" s="160"/>
      <c r="U2338" s="161"/>
      <c r="V2338" s="161"/>
      <c r="W2338" s="161"/>
      <c r="X2338" s="161"/>
      <c r="Y2338" s="161"/>
      <c r="Z2338" s="161"/>
      <c r="AA2338" s="161"/>
      <c r="AB2338" s="161"/>
      <c r="AC2338" s="161"/>
      <c r="AD2338" s="161"/>
    </row>
    <row r="2339" spans="1:30" s="157" customFormat="1" ht="24.95" customHeight="1">
      <c r="A2339" s="257"/>
      <c r="B2339" s="258"/>
      <c r="C2339" s="161"/>
      <c r="D2339" s="155"/>
      <c r="E2339" s="258"/>
      <c r="F2339" s="161"/>
      <c r="G2339" s="161"/>
      <c r="Q2339" s="159"/>
      <c r="R2339" s="160"/>
      <c r="S2339" s="160"/>
      <c r="T2339" s="160"/>
      <c r="U2339" s="161"/>
      <c r="V2339" s="161"/>
      <c r="W2339" s="161"/>
      <c r="X2339" s="161"/>
      <c r="Y2339" s="161"/>
      <c r="Z2339" s="161"/>
      <c r="AA2339" s="161"/>
      <c r="AB2339" s="161"/>
      <c r="AC2339" s="161"/>
      <c r="AD2339" s="161"/>
    </row>
    <row r="2340" spans="1:30" s="157" customFormat="1" ht="24.95" customHeight="1">
      <c r="A2340" s="257"/>
      <c r="B2340" s="258"/>
      <c r="C2340" s="161"/>
      <c r="D2340" s="155"/>
      <c r="E2340" s="258"/>
      <c r="F2340" s="161"/>
      <c r="G2340" s="161"/>
      <c r="Q2340" s="159"/>
      <c r="R2340" s="160"/>
      <c r="S2340" s="160"/>
      <c r="T2340" s="160"/>
      <c r="U2340" s="161"/>
      <c r="V2340" s="161"/>
      <c r="W2340" s="161"/>
      <c r="X2340" s="161"/>
      <c r="Y2340" s="161"/>
      <c r="Z2340" s="161"/>
      <c r="AA2340" s="161"/>
      <c r="AB2340" s="161"/>
      <c r="AC2340" s="161"/>
      <c r="AD2340" s="161"/>
    </row>
    <row r="2341" spans="1:30" s="157" customFormat="1" ht="24.95" customHeight="1">
      <c r="A2341" s="257"/>
      <c r="B2341" s="258"/>
      <c r="C2341" s="161"/>
      <c r="D2341" s="155"/>
      <c r="E2341" s="258"/>
      <c r="F2341" s="161"/>
      <c r="G2341" s="161"/>
      <c r="Q2341" s="159"/>
      <c r="R2341" s="160"/>
      <c r="S2341" s="160"/>
      <c r="T2341" s="160"/>
      <c r="U2341" s="161"/>
      <c r="V2341" s="161"/>
      <c r="W2341" s="161"/>
      <c r="X2341" s="161"/>
      <c r="Y2341" s="161"/>
      <c r="Z2341" s="161"/>
      <c r="AA2341" s="161"/>
      <c r="AB2341" s="161"/>
      <c r="AC2341" s="161"/>
      <c r="AD2341" s="161"/>
    </row>
    <row r="2342" spans="1:30" s="157" customFormat="1" ht="24.95" customHeight="1">
      <c r="A2342" s="257"/>
      <c r="B2342" s="258"/>
      <c r="C2342" s="161"/>
      <c r="D2342" s="155"/>
      <c r="E2342" s="258"/>
      <c r="F2342" s="161"/>
      <c r="G2342" s="161"/>
      <c r="Q2342" s="159"/>
      <c r="R2342" s="160"/>
      <c r="S2342" s="160"/>
      <c r="T2342" s="160"/>
      <c r="U2342" s="161"/>
      <c r="V2342" s="161"/>
      <c r="W2342" s="161"/>
      <c r="X2342" s="161"/>
      <c r="Y2342" s="161"/>
      <c r="Z2342" s="161"/>
      <c r="AA2342" s="161"/>
      <c r="AB2342" s="161"/>
      <c r="AC2342" s="161"/>
      <c r="AD2342" s="161"/>
    </row>
    <row r="2343" spans="1:30" s="157" customFormat="1" ht="24.95" customHeight="1">
      <c r="A2343" s="257"/>
      <c r="B2343" s="258"/>
      <c r="C2343" s="161"/>
      <c r="D2343" s="155"/>
      <c r="E2343" s="258"/>
      <c r="F2343" s="161"/>
      <c r="G2343" s="161"/>
      <c r="Q2343" s="159"/>
      <c r="R2343" s="160"/>
      <c r="S2343" s="160"/>
      <c r="T2343" s="160"/>
      <c r="U2343" s="161"/>
      <c r="V2343" s="161"/>
      <c r="W2343" s="161"/>
      <c r="X2343" s="161"/>
      <c r="Y2343" s="161"/>
      <c r="Z2343" s="161"/>
      <c r="AA2343" s="161"/>
      <c r="AB2343" s="161"/>
      <c r="AC2343" s="161"/>
      <c r="AD2343" s="161"/>
    </row>
    <row r="2344" spans="1:30" s="157" customFormat="1" ht="24.95" customHeight="1">
      <c r="A2344" s="257"/>
      <c r="B2344" s="258"/>
      <c r="C2344" s="161"/>
      <c r="D2344" s="155"/>
      <c r="E2344" s="258"/>
      <c r="F2344" s="161"/>
      <c r="G2344" s="161"/>
      <c r="Q2344" s="159"/>
      <c r="R2344" s="160"/>
      <c r="S2344" s="160"/>
      <c r="T2344" s="160"/>
      <c r="U2344" s="161"/>
      <c r="V2344" s="161"/>
      <c r="W2344" s="161"/>
      <c r="X2344" s="161"/>
      <c r="Y2344" s="161"/>
      <c r="Z2344" s="161"/>
      <c r="AA2344" s="161"/>
      <c r="AB2344" s="161"/>
      <c r="AC2344" s="161"/>
      <c r="AD2344" s="161"/>
    </row>
    <row r="2345" spans="1:30" s="157" customFormat="1" ht="24.95" customHeight="1">
      <c r="A2345" s="257"/>
      <c r="B2345" s="258"/>
      <c r="C2345" s="161"/>
      <c r="D2345" s="155"/>
      <c r="E2345" s="258"/>
      <c r="F2345" s="161"/>
      <c r="G2345" s="161"/>
      <c r="Q2345" s="159"/>
      <c r="R2345" s="160"/>
      <c r="S2345" s="160"/>
      <c r="T2345" s="160"/>
      <c r="U2345" s="161"/>
      <c r="V2345" s="161"/>
      <c r="W2345" s="161"/>
      <c r="X2345" s="161"/>
      <c r="Y2345" s="161"/>
      <c r="Z2345" s="161"/>
      <c r="AA2345" s="161"/>
      <c r="AB2345" s="161"/>
      <c r="AC2345" s="161"/>
      <c r="AD2345" s="161"/>
    </row>
    <row r="2346" spans="1:30" s="157" customFormat="1" ht="24.95" customHeight="1">
      <c r="A2346" s="257"/>
      <c r="B2346" s="258"/>
      <c r="C2346" s="161"/>
      <c r="D2346" s="155"/>
      <c r="E2346" s="258"/>
      <c r="F2346" s="161"/>
      <c r="G2346" s="161"/>
      <c r="Q2346" s="159"/>
      <c r="R2346" s="160"/>
      <c r="S2346" s="160"/>
      <c r="T2346" s="160"/>
      <c r="U2346" s="161"/>
      <c r="V2346" s="161"/>
      <c r="W2346" s="161"/>
      <c r="X2346" s="161"/>
      <c r="Y2346" s="161"/>
      <c r="Z2346" s="161"/>
      <c r="AA2346" s="161"/>
      <c r="AB2346" s="161"/>
      <c r="AC2346" s="161"/>
      <c r="AD2346" s="161"/>
    </row>
    <row r="2347" spans="1:30" s="157" customFormat="1" ht="24.95" customHeight="1">
      <c r="A2347" s="257"/>
      <c r="B2347" s="258"/>
      <c r="C2347" s="161"/>
      <c r="D2347" s="155"/>
      <c r="E2347" s="258"/>
      <c r="F2347" s="161"/>
      <c r="G2347" s="161"/>
      <c r="Q2347" s="159"/>
      <c r="R2347" s="160"/>
      <c r="S2347" s="160"/>
      <c r="T2347" s="160"/>
      <c r="U2347" s="161"/>
      <c r="V2347" s="161"/>
      <c r="W2347" s="161"/>
      <c r="X2347" s="161"/>
      <c r="Y2347" s="161"/>
      <c r="Z2347" s="161"/>
      <c r="AA2347" s="161"/>
      <c r="AB2347" s="161"/>
      <c r="AC2347" s="161"/>
      <c r="AD2347" s="161"/>
    </row>
    <row r="2348" spans="1:30" s="157" customFormat="1" ht="24.95" customHeight="1">
      <c r="A2348" s="257"/>
      <c r="B2348" s="258"/>
      <c r="C2348" s="161"/>
      <c r="D2348" s="155"/>
      <c r="E2348" s="258"/>
      <c r="F2348" s="161"/>
      <c r="G2348" s="161"/>
      <c r="Q2348" s="159"/>
      <c r="R2348" s="160"/>
      <c r="S2348" s="160"/>
      <c r="T2348" s="160"/>
      <c r="U2348" s="161"/>
      <c r="V2348" s="161"/>
      <c r="W2348" s="161"/>
      <c r="X2348" s="161"/>
      <c r="Y2348" s="161"/>
      <c r="Z2348" s="161"/>
      <c r="AA2348" s="161"/>
      <c r="AB2348" s="161"/>
      <c r="AC2348" s="161"/>
      <c r="AD2348" s="161"/>
    </row>
    <row r="2349" spans="1:30" s="157" customFormat="1" ht="24.95" customHeight="1">
      <c r="A2349" s="257"/>
      <c r="B2349" s="258"/>
      <c r="C2349" s="161"/>
      <c r="D2349" s="155"/>
      <c r="E2349" s="258"/>
      <c r="F2349" s="161"/>
      <c r="G2349" s="161"/>
      <c r="Q2349" s="159"/>
      <c r="R2349" s="160"/>
      <c r="S2349" s="160"/>
      <c r="T2349" s="160"/>
      <c r="U2349" s="161"/>
      <c r="V2349" s="161"/>
      <c r="W2349" s="161"/>
      <c r="X2349" s="161"/>
      <c r="Y2349" s="161"/>
      <c r="Z2349" s="161"/>
      <c r="AA2349" s="161"/>
      <c r="AB2349" s="161"/>
      <c r="AC2349" s="161"/>
      <c r="AD2349" s="161"/>
    </row>
    <row r="2350" spans="1:30" s="157" customFormat="1" ht="24.95" customHeight="1">
      <c r="A2350" s="257"/>
      <c r="B2350" s="258"/>
      <c r="C2350" s="161"/>
      <c r="D2350" s="155"/>
      <c r="E2350" s="258"/>
      <c r="F2350" s="161"/>
      <c r="G2350" s="161"/>
      <c r="Q2350" s="159"/>
      <c r="R2350" s="160"/>
      <c r="S2350" s="160"/>
      <c r="T2350" s="160"/>
      <c r="U2350" s="161"/>
      <c r="V2350" s="161"/>
      <c r="W2350" s="161"/>
      <c r="X2350" s="161"/>
      <c r="Y2350" s="161"/>
      <c r="Z2350" s="161"/>
      <c r="AA2350" s="161"/>
      <c r="AB2350" s="161"/>
      <c r="AC2350" s="161"/>
      <c r="AD2350" s="161"/>
    </row>
    <row r="2351" spans="1:30" s="157" customFormat="1" ht="24.95" customHeight="1">
      <c r="A2351" s="257"/>
      <c r="B2351" s="258"/>
      <c r="C2351" s="161"/>
      <c r="D2351" s="155"/>
      <c r="E2351" s="258"/>
      <c r="F2351" s="161"/>
      <c r="G2351" s="161"/>
      <c r="Q2351" s="159"/>
      <c r="R2351" s="160"/>
      <c r="S2351" s="160"/>
      <c r="T2351" s="160"/>
      <c r="U2351" s="161"/>
      <c r="V2351" s="161"/>
      <c r="W2351" s="161"/>
      <c r="X2351" s="161"/>
      <c r="Y2351" s="161"/>
      <c r="Z2351" s="161"/>
      <c r="AA2351" s="161"/>
      <c r="AB2351" s="161"/>
      <c r="AC2351" s="161"/>
      <c r="AD2351" s="161"/>
    </row>
    <row r="2352" spans="1:30" s="157" customFormat="1" ht="24.95" customHeight="1">
      <c r="A2352" s="257"/>
      <c r="B2352" s="258"/>
      <c r="C2352" s="161"/>
      <c r="D2352" s="155"/>
      <c r="E2352" s="258"/>
      <c r="F2352" s="161"/>
      <c r="G2352" s="161"/>
      <c r="Q2352" s="159"/>
      <c r="R2352" s="160"/>
      <c r="S2352" s="160"/>
      <c r="T2352" s="160"/>
      <c r="U2352" s="161"/>
      <c r="V2352" s="161"/>
      <c r="W2352" s="161"/>
      <c r="X2352" s="161"/>
      <c r="Y2352" s="161"/>
      <c r="Z2352" s="161"/>
      <c r="AA2352" s="161"/>
      <c r="AB2352" s="161"/>
      <c r="AC2352" s="161"/>
      <c r="AD2352" s="161"/>
    </row>
    <row r="2353" spans="1:30" s="157" customFormat="1" ht="24.95" customHeight="1">
      <c r="A2353" s="257"/>
      <c r="B2353" s="258"/>
      <c r="C2353" s="161"/>
      <c r="D2353" s="155"/>
      <c r="E2353" s="258"/>
      <c r="F2353" s="161"/>
      <c r="G2353" s="161"/>
      <c r="Q2353" s="159"/>
      <c r="R2353" s="160"/>
      <c r="S2353" s="160"/>
      <c r="T2353" s="160"/>
      <c r="U2353" s="161"/>
      <c r="V2353" s="161"/>
      <c r="W2353" s="161"/>
      <c r="X2353" s="161"/>
      <c r="Y2353" s="161"/>
      <c r="Z2353" s="161"/>
      <c r="AA2353" s="161"/>
      <c r="AB2353" s="161"/>
      <c r="AC2353" s="161"/>
      <c r="AD2353" s="161"/>
    </row>
    <row r="2354" spans="1:30" s="157" customFormat="1" ht="24.95" customHeight="1">
      <c r="A2354" s="257"/>
      <c r="B2354" s="258"/>
      <c r="C2354" s="161"/>
      <c r="D2354" s="155"/>
      <c r="E2354" s="258"/>
      <c r="F2354" s="161"/>
      <c r="G2354" s="161"/>
      <c r="Q2354" s="159"/>
      <c r="R2354" s="160"/>
      <c r="S2354" s="160"/>
      <c r="T2354" s="160"/>
      <c r="U2354" s="161"/>
      <c r="V2354" s="161"/>
      <c r="W2354" s="161"/>
      <c r="X2354" s="161"/>
      <c r="Y2354" s="161"/>
      <c r="Z2354" s="161"/>
      <c r="AA2354" s="161"/>
      <c r="AB2354" s="161"/>
      <c r="AC2354" s="161"/>
      <c r="AD2354" s="161"/>
    </row>
    <row r="2355" spans="1:30" s="157" customFormat="1" ht="24.95" customHeight="1">
      <c r="A2355" s="257"/>
      <c r="B2355" s="258"/>
      <c r="C2355" s="161"/>
      <c r="D2355" s="155"/>
      <c r="E2355" s="258"/>
      <c r="F2355" s="161"/>
      <c r="G2355" s="161"/>
      <c r="Q2355" s="159"/>
      <c r="R2355" s="160"/>
      <c r="S2355" s="160"/>
      <c r="T2355" s="160"/>
      <c r="U2355" s="161"/>
      <c r="V2355" s="161"/>
      <c r="W2355" s="161"/>
      <c r="X2355" s="161"/>
      <c r="Y2355" s="161"/>
      <c r="Z2355" s="161"/>
      <c r="AA2355" s="161"/>
      <c r="AB2355" s="161"/>
      <c r="AC2355" s="161"/>
      <c r="AD2355" s="161"/>
    </row>
    <row r="2356" spans="1:30" s="157" customFormat="1" ht="24.95" customHeight="1">
      <c r="A2356" s="257"/>
      <c r="B2356" s="258"/>
      <c r="C2356" s="161"/>
      <c r="D2356" s="155"/>
      <c r="E2356" s="258"/>
      <c r="F2356" s="161"/>
      <c r="G2356" s="161"/>
      <c r="Q2356" s="159"/>
      <c r="R2356" s="160"/>
      <c r="S2356" s="160"/>
      <c r="T2356" s="160"/>
      <c r="U2356" s="161"/>
      <c r="V2356" s="161"/>
      <c r="W2356" s="161"/>
      <c r="X2356" s="161"/>
      <c r="Y2356" s="161"/>
      <c r="Z2356" s="161"/>
      <c r="AA2356" s="161"/>
      <c r="AB2356" s="161"/>
      <c r="AC2356" s="161"/>
      <c r="AD2356" s="161"/>
    </row>
    <row r="2357" spans="1:30" s="157" customFormat="1" ht="24.95" customHeight="1">
      <c r="A2357" s="257"/>
      <c r="B2357" s="258"/>
      <c r="C2357" s="161"/>
      <c r="D2357" s="155"/>
      <c r="E2357" s="258"/>
      <c r="F2357" s="161"/>
      <c r="G2357" s="161"/>
      <c r="Q2357" s="159"/>
      <c r="R2357" s="160"/>
      <c r="S2357" s="160"/>
      <c r="T2357" s="160"/>
      <c r="U2357" s="161"/>
      <c r="V2357" s="161"/>
      <c r="W2357" s="161"/>
      <c r="X2357" s="161"/>
      <c r="Y2357" s="161"/>
      <c r="Z2357" s="161"/>
      <c r="AA2357" s="161"/>
      <c r="AB2357" s="161"/>
      <c r="AC2357" s="161"/>
      <c r="AD2357" s="161"/>
    </row>
    <row r="2358" spans="1:30" s="157" customFormat="1" ht="24.95" customHeight="1">
      <c r="A2358" s="257"/>
      <c r="B2358" s="258"/>
      <c r="C2358" s="161"/>
      <c r="D2358" s="155"/>
      <c r="E2358" s="258"/>
      <c r="F2358" s="161"/>
      <c r="G2358" s="161"/>
      <c r="Q2358" s="159"/>
      <c r="R2358" s="160"/>
      <c r="S2358" s="160"/>
      <c r="T2358" s="160"/>
      <c r="U2358" s="161"/>
      <c r="V2358" s="161"/>
      <c r="W2358" s="161"/>
      <c r="X2358" s="161"/>
      <c r="Y2358" s="161"/>
      <c r="Z2358" s="161"/>
      <c r="AA2358" s="161"/>
      <c r="AB2358" s="161"/>
      <c r="AC2358" s="161"/>
      <c r="AD2358" s="161"/>
    </row>
    <row r="2359" spans="1:30" s="157" customFormat="1" ht="24.95" customHeight="1">
      <c r="A2359" s="257"/>
      <c r="B2359" s="258"/>
      <c r="C2359" s="161"/>
      <c r="D2359" s="155"/>
      <c r="E2359" s="258"/>
      <c r="F2359" s="161"/>
      <c r="G2359" s="161"/>
      <c r="Q2359" s="159"/>
      <c r="R2359" s="160"/>
      <c r="S2359" s="160"/>
      <c r="T2359" s="160"/>
      <c r="U2359" s="161"/>
      <c r="V2359" s="161"/>
      <c r="W2359" s="161"/>
      <c r="X2359" s="161"/>
      <c r="Y2359" s="161"/>
      <c r="Z2359" s="161"/>
      <c r="AA2359" s="161"/>
      <c r="AB2359" s="161"/>
      <c r="AC2359" s="161"/>
      <c r="AD2359" s="161"/>
    </row>
    <row r="2360" spans="1:30" s="157" customFormat="1" ht="24.95" customHeight="1">
      <c r="A2360" s="257"/>
      <c r="B2360" s="258"/>
      <c r="C2360" s="161"/>
      <c r="D2360" s="155"/>
      <c r="E2360" s="258"/>
      <c r="F2360" s="161"/>
      <c r="G2360" s="161"/>
      <c r="Q2360" s="159"/>
      <c r="R2360" s="160"/>
      <c r="S2360" s="160"/>
      <c r="T2360" s="160"/>
      <c r="U2360" s="161"/>
      <c r="V2360" s="161"/>
      <c r="W2360" s="161"/>
      <c r="X2360" s="161"/>
      <c r="Y2360" s="161"/>
      <c r="Z2360" s="161"/>
      <c r="AA2360" s="161"/>
      <c r="AB2360" s="161"/>
      <c r="AC2360" s="161"/>
      <c r="AD2360" s="161"/>
    </row>
    <row r="2361" spans="1:30" s="157" customFormat="1" ht="24.95" customHeight="1">
      <c r="A2361" s="257"/>
      <c r="B2361" s="258"/>
      <c r="C2361" s="161"/>
      <c r="D2361" s="155"/>
      <c r="E2361" s="258"/>
      <c r="F2361" s="161"/>
      <c r="G2361" s="161"/>
      <c r="Q2361" s="159"/>
      <c r="R2361" s="160"/>
      <c r="S2361" s="160"/>
      <c r="T2361" s="160"/>
      <c r="U2361" s="161"/>
      <c r="V2361" s="161"/>
      <c r="W2361" s="161"/>
      <c r="X2361" s="161"/>
      <c r="Y2361" s="161"/>
      <c r="Z2361" s="161"/>
      <c r="AA2361" s="161"/>
      <c r="AB2361" s="161"/>
      <c r="AC2361" s="161"/>
      <c r="AD2361" s="161"/>
    </row>
    <row r="2362" spans="1:30" s="157" customFormat="1" ht="24.95" customHeight="1">
      <c r="A2362" s="257"/>
      <c r="B2362" s="258"/>
      <c r="C2362" s="161"/>
      <c r="D2362" s="155"/>
      <c r="E2362" s="258"/>
      <c r="F2362" s="161"/>
      <c r="G2362" s="161"/>
      <c r="Q2362" s="159"/>
      <c r="R2362" s="160"/>
      <c r="S2362" s="160"/>
      <c r="T2362" s="160"/>
      <c r="U2362" s="161"/>
      <c r="V2362" s="161"/>
      <c r="W2362" s="161"/>
      <c r="X2362" s="161"/>
      <c r="Y2362" s="161"/>
      <c r="Z2362" s="161"/>
      <c r="AA2362" s="161"/>
      <c r="AB2362" s="161"/>
      <c r="AC2362" s="161"/>
      <c r="AD2362" s="161"/>
    </row>
    <row r="2363" spans="1:30" s="157" customFormat="1" ht="24.95" customHeight="1">
      <c r="A2363" s="257"/>
      <c r="B2363" s="258"/>
      <c r="C2363" s="161"/>
      <c r="D2363" s="155"/>
      <c r="E2363" s="258"/>
      <c r="F2363" s="161"/>
      <c r="G2363" s="161"/>
      <c r="Q2363" s="159"/>
      <c r="R2363" s="160"/>
      <c r="S2363" s="160"/>
      <c r="T2363" s="160"/>
      <c r="U2363" s="161"/>
      <c r="V2363" s="161"/>
      <c r="W2363" s="161"/>
      <c r="X2363" s="161"/>
      <c r="Y2363" s="161"/>
      <c r="Z2363" s="161"/>
      <c r="AA2363" s="161"/>
      <c r="AB2363" s="161"/>
      <c r="AC2363" s="161"/>
      <c r="AD2363" s="161"/>
    </row>
    <row r="2364" spans="1:30" s="157" customFormat="1" ht="24.95" customHeight="1">
      <c r="A2364" s="257"/>
      <c r="B2364" s="258"/>
      <c r="C2364" s="161"/>
      <c r="D2364" s="155"/>
      <c r="E2364" s="258"/>
      <c r="F2364" s="161"/>
      <c r="G2364" s="161"/>
      <c r="Q2364" s="159"/>
      <c r="R2364" s="160"/>
      <c r="S2364" s="160"/>
      <c r="T2364" s="160"/>
      <c r="U2364" s="161"/>
      <c r="V2364" s="161"/>
      <c r="W2364" s="161"/>
      <c r="X2364" s="161"/>
      <c r="Y2364" s="161"/>
      <c r="Z2364" s="161"/>
      <c r="AA2364" s="161"/>
      <c r="AB2364" s="161"/>
      <c r="AC2364" s="161"/>
      <c r="AD2364" s="161"/>
    </row>
    <row r="2365" spans="1:30" s="157" customFormat="1" ht="24.95" customHeight="1">
      <c r="A2365" s="257"/>
      <c r="B2365" s="258"/>
      <c r="C2365" s="161"/>
      <c r="D2365" s="155"/>
      <c r="E2365" s="258"/>
      <c r="F2365" s="161"/>
      <c r="G2365" s="161"/>
      <c r="Q2365" s="159"/>
      <c r="R2365" s="160"/>
      <c r="S2365" s="160"/>
      <c r="T2365" s="160"/>
      <c r="U2365" s="161"/>
      <c r="V2365" s="161"/>
      <c r="W2365" s="161"/>
      <c r="X2365" s="161"/>
      <c r="Y2365" s="161"/>
      <c r="Z2365" s="161"/>
      <c r="AA2365" s="161"/>
      <c r="AB2365" s="161"/>
      <c r="AC2365" s="161"/>
      <c r="AD2365" s="161"/>
    </row>
    <row r="2366" spans="1:30" s="157" customFormat="1" ht="24.95" customHeight="1">
      <c r="A2366" s="257"/>
      <c r="B2366" s="258"/>
      <c r="C2366" s="161"/>
      <c r="D2366" s="155"/>
      <c r="E2366" s="258"/>
      <c r="F2366" s="161"/>
      <c r="G2366" s="161"/>
      <c r="Q2366" s="159"/>
      <c r="R2366" s="160"/>
      <c r="S2366" s="160"/>
      <c r="T2366" s="160"/>
      <c r="U2366" s="161"/>
      <c r="V2366" s="161"/>
      <c r="W2366" s="161"/>
      <c r="X2366" s="161"/>
      <c r="Y2366" s="161"/>
      <c r="Z2366" s="161"/>
      <c r="AA2366" s="161"/>
      <c r="AB2366" s="161"/>
      <c r="AC2366" s="161"/>
      <c r="AD2366" s="161"/>
    </row>
    <row r="2367" spans="1:30" s="157" customFormat="1" ht="24.95" customHeight="1">
      <c r="A2367" s="257"/>
      <c r="B2367" s="258"/>
      <c r="C2367" s="161"/>
      <c r="D2367" s="155"/>
      <c r="E2367" s="258"/>
      <c r="F2367" s="161"/>
      <c r="G2367" s="161"/>
      <c r="Q2367" s="159"/>
      <c r="R2367" s="160"/>
      <c r="S2367" s="160"/>
      <c r="T2367" s="160"/>
      <c r="U2367" s="161"/>
      <c r="V2367" s="161"/>
      <c r="W2367" s="161"/>
      <c r="X2367" s="161"/>
      <c r="Y2367" s="161"/>
      <c r="Z2367" s="161"/>
      <c r="AA2367" s="161"/>
      <c r="AB2367" s="161"/>
      <c r="AC2367" s="161"/>
      <c r="AD2367" s="161"/>
    </row>
    <row r="2368" spans="1:30" s="157" customFormat="1" ht="24.95" customHeight="1">
      <c r="A2368" s="257"/>
      <c r="B2368" s="258"/>
      <c r="C2368" s="161"/>
      <c r="D2368" s="155"/>
      <c r="E2368" s="258"/>
      <c r="F2368" s="161"/>
      <c r="G2368" s="161"/>
      <c r="Q2368" s="159"/>
      <c r="R2368" s="160"/>
      <c r="S2368" s="160"/>
      <c r="T2368" s="160"/>
      <c r="U2368" s="161"/>
      <c r="V2368" s="161"/>
      <c r="W2368" s="161"/>
      <c r="X2368" s="161"/>
      <c r="Y2368" s="161"/>
      <c r="Z2368" s="161"/>
      <c r="AA2368" s="161"/>
      <c r="AB2368" s="161"/>
      <c r="AC2368" s="161"/>
      <c r="AD2368" s="161"/>
    </row>
    <row r="2369" spans="1:30" s="157" customFormat="1" ht="24.95" customHeight="1">
      <c r="A2369" s="257"/>
      <c r="B2369" s="258"/>
      <c r="C2369" s="161"/>
      <c r="D2369" s="155"/>
      <c r="E2369" s="258"/>
      <c r="F2369" s="161"/>
      <c r="G2369" s="161"/>
      <c r="Q2369" s="159"/>
      <c r="R2369" s="160"/>
      <c r="S2369" s="160"/>
      <c r="T2369" s="160"/>
      <c r="U2369" s="161"/>
      <c r="V2369" s="161"/>
      <c r="W2369" s="161"/>
      <c r="X2369" s="161"/>
      <c r="Y2369" s="161"/>
      <c r="Z2369" s="161"/>
      <c r="AA2369" s="161"/>
      <c r="AB2369" s="161"/>
      <c r="AC2369" s="161"/>
      <c r="AD2369" s="161"/>
    </row>
    <row r="2370" spans="1:30" s="157" customFormat="1" ht="24.95" customHeight="1">
      <c r="A2370" s="257"/>
      <c r="B2370" s="258"/>
      <c r="C2370" s="161"/>
      <c r="D2370" s="155"/>
      <c r="E2370" s="258"/>
      <c r="F2370" s="161"/>
      <c r="G2370" s="161"/>
      <c r="Q2370" s="159"/>
      <c r="R2370" s="160"/>
      <c r="S2370" s="160"/>
      <c r="T2370" s="160"/>
      <c r="U2370" s="161"/>
      <c r="V2370" s="161"/>
      <c r="W2370" s="161"/>
      <c r="X2370" s="161"/>
      <c r="Y2370" s="161"/>
      <c r="Z2370" s="161"/>
      <c r="AA2370" s="161"/>
      <c r="AB2370" s="161"/>
      <c r="AC2370" s="161"/>
      <c r="AD2370" s="161"/>
    </row>
    <row r="2371" spans="1:30" s="157" customFormat="1" ht="24.95" customHeight="1">
      <c r="A2371" s="257"/>
      <c r="B2371" s="258"/>
      <c r="C2371" s="161"/>
      <c r="D2371" s="155"/>
      <c r="E2371" s="258"/>
      <c r="F2371" s="161"/>
      <c r="G2371" s="161"/>
      <c r="Q2371" s="159"/>
      <c r="R2371" s="160"/>
      <c r="S2371" s="160"/>
      <c r="T2371" s="160"/>
      <c r="U2371" s="161"/>
      <c r="V2371" s="161"/>
      <c r="W2371" s="161"/>
      <c r="X2371" s="161"/>
      <c r="Y2371" s="161"/>
      <c r="Z2371" s="161"/>
      <c r="AA2371" s="161"/>
      <c r="AB2371" s="161"/>
      <c r="AC2371" s="161"/>
      <c r="AD2371" s="161"/>
    </row>
    <row r="2372" spans="1:30" s="157" customFormat="1" ht="24.95" customHeight="1">
      <c r="A2372" s="257"/>
      <c r="B2372" s="258"/>
      <c r="C2372" s="161"/>
      <c r="D2372" s="155"/>
      <c r="E2372" s="258"/>
      <c r="F2372" s="161"/>
      <c r="G2372" s="161"/>
      <c r="Q2372" s="159"/>
      <c r="R2372" s="160"/>
      <c r="S2372" s="160"/>
      <c r="T2372" s="160"/>
      <c r="U2372" s="161"/>
      <c r="V2372" s="161"/>
      <c r="W2372" s="161"/>
      <c r="X2372" s="161"/>
      <c r="Y2372" s="161"/>
      <c r="Z2372" s="161"/>
      <c r="AA2372" s="161"/>
      <c r="AB2372" s="161"/>
      <c r="AC2372" s="161"/>
      <c r="AD2372" s="161"/>
    </row>
    <row r="2373" spans="1:30" s="157" customFormat="1" ht="24.95" customHeight="1">
      <c r="A2373" s="257"/>
      <c r="B2373" s="258"/>
      <c r="C2373" s="161"/>
      <c r="D2373" s="155"/>
      <c r="E2373" s="258"/>
      <c r="F2373" s="161"/>
      <c r="G2373" s="161"/>
      <c r="Q2373" s="159"/>
      <c r="R2373" s="160"/>
      <c r="S2373" s="160"/>
      <c r="T2373" s="160"/>
      <c r="U2373" s="161"/>
      <c r="V2373" s="161"/>
      <c r="W2373" s="161"/>
      <c r="X2373" s="161"/>
      <c r="Y2373" s="161"/>
      <c r="Z2373" s="161"/>
      <c r="AA2373" s="161"/>
      <c r="AB2373" s="161"/>
      <c r="AC2373" s="161"/>
      <c r="AD2373" s="161"/>
    </row>
    <row r="2374" spans="1:30" s="157" customFormat="1" ht="24.95" customHeight="1">
      <c r="A2374" s="257"/>
      <c r="B2374" s="258"/>
      <c r="C2374" s="161"/>
      <c r="D2374" s="155"/>
      <c r="E2374" s="258"/>
      <c r="F2374" s="161"/>
      <c r="G2374" s="161"/>
      <c r="Q2374" s="159"/>
      <c r="R2374" s="160"/>
      <c r="S2374" s="160"/>
      <c r="T2374" s="160"/>
      <c r="U2374" s="161"/>
      <c r="V2374" s="161"/>
      <c r="W2374" s="161"/>
      <c r="X2374" s="161"/>
      <c r="Y2374" s="161"/>
      <c r="Z2374" s="161"/>
      <c r="AA2374" s="161"/>
      <c r="AB2374" s="161"/>
      <c r="AC2374" s="161"/>
      <c r="AD2374" s="161"/>
    </row>
    <row r="2375" spans="1:30" s="157" customFormat="1" ht="24.95" customHeight="1">
      <c r="A2375" s="257"/>
      <c r="B2375" s="258"/>
      <c r="C2375" s="161"/>
      <c r="D2375" s="155"/>
      <c r="E2375" s="258"/>
      <c r="F2375" s="161"/>
      <c r="G2375" s="161"/>
      <c r="Q2375" s="159"/>
      <c r="R2375" s="160"/>
      <c r="S2375" s="160"/>
      <c r="T2375" s="160"/>
      <c r="U2375" s="161"/>
      <c r="V2375" s="161"/>
      <c r="W2375" s="161"/>
      <c r="X2375" s="161"/>
      <c r="Y2375" s="161"/>
      <c r="Z2375" s="161"/>
      <c r="AA2375" s="161"/>
      <c r="AB2375" s="161"/>
      <c r="AC2375" s="161"/>
      <c r="AD2375" s="161"/>
    </row>
    <row r="2376" spans="1:30" s="157" customFormat="1" ht="24.95" customHeight="1">
      <c r="A2376" s="257"/>
      <c r="B2376" s="258"/>
      <c r="C2376" s="161"/>
      <c r="D2376" s="155"/>
      <c r="E2376" s="258"/>
      <c r="F2376" s="161"/>
      <c r="G2376" s="161"/>
      <c r="Q2376" s="159"/>
      <c r="R2376" s="160"/>
      <c r="S2376" s="160"/>
      <c r="T2376" s="160"/>
      <c r="U2376" s="161"/>
      <c r="V2376" s="161"/>
      <c r="W2376" s="161"/>
      <c r="X2376" s="161"/>
      <c r="Y2376" s="161"/>
      <c r="Z2376" s="161"/>
      <c r="AA2376" s="161"/>
      <c r="AB2376" s="161"/>
      <c r="AC2376" s="161"/>
      <c r="AD2376" s="161"/>
    </row>
    <row r="2377" spans="1:30" s="157" customFormat="1" ht="24.95" customHeight="1">
      <c r="A2377" s="257"/>
      <c r="B2377" s="258"/>
      <c r="C2377" s="161"/>
      <c r="D2377" s="155"/>
      <c r="E2377" s="258"/>
      <c r="F2377" s="161"/>
      <c r="G2377" s="161"/>
      <c r="Q2377" s="159"/>
      <c r="R2377" s="160"/>
      <c r="S2377" s="160"/>
      <c r="T2377" s="160"/>
      <c r="U2377" s="161"/>
      <c r="V2377" s="161"/>
      <c r="W2377" s="161"/>
      <c r="X2377" s="161"/>
      <c r="Y2377" s="161"/>
      <c r="Z2377" s="161"/>
      <c r="AA2377" s="161"/>
      <c r="AB2377" s="161"/>
      <c r="AC2377" s="161"/>
      <c r="AD2377" s="161"/>
    </row>
    <row r="2378" spans="1:30" s="157" customFormat="1" ht="24.95" customHeight="1">
      <c r="A2378" s="257"/>
      <c r="B2378" s="258"/>
      <c r="C2378" s="161"/>
      <c r="D2378" s="155"/>
      <c r="E2378" s="258"/>
      <c r="F2378" s="161"/>
      <c r="G2378" s="161"/>
      <c r="Q2378" s="159"/>
      <c r="R2378" s="160"/>
      <c r="S2378" s="160"/>
      <c r="T2378" s="160"/>
      <c r="U2378" s="161"/>
      <c r="V2378" s="161"/>
      <c r="W2378" s="161"/>
      <c r="X2378" s="161"/>
      <c r="Y2378" s="161"/>
      <c r="Z2378" s="161"/>
      <c r="AA2378" s="161"/>
      <c r="AB2378" s="161"/>
      <c r="AC2378" s="161"/>
      <c r="AD2378" s="161"/>
    </row>
    <row r="2379" spans="1:30" s="157" customFormat="1" ht="24.95" customHeight="1">
      <c r="A2379" s="257"/>
      <c r="B2379" s="258"/>
      <c r="C2379" s="161"/>
      <c r="D2379" s="155"/>
      <c r="E2379" s="258"/>
      <c r="F2379" s="161"/>
      <c r="G2379" s="161"/>
      <c r="Q2379" s="159"/>
      <c r="R2379" s="160"/>
      <c r="S2379" s="160"/>
      <c r="T2379" s="160"/>
      <c r="U2379" s="161"/>
      <c r="V2379" s="161"/>
      <c r="W2379" s="161"/>
      <c r="X2379" s="161"/>
      <c r="Y2379" s="161"/>
      <c r="Z2379" s="161"/>
      <c r="AA2379" s="161"/>
      <c r="AB2379" s="161"/>
      <c r="AC2379" s="161"/>
      <c r="AD2379" s="161"/>
    </row>
    <row r="2380" spans="1:30" s="157" customFormat="1" ht="24.95" customHeight="1">
      <c r="A2380" s="257"/>
      <c r="B2380" s="258"/>
      <c r="C2380" s="161"/>
      <c r="D2380" s="155"/>
      <c r="E2380" s="258"/>
      <c r="F2380" s="161"/>
      <c r="G2380" s="161"/>
      <c r="Q2380" s="159"/>
      <c r="R2380" s="160"/>
      <c r="S2380" s="160"/>
      <c r="T2380" s="160"/>
      <c r="U2380" s="161"/>
      <c r="V2380" s="161"/>
      <c r="W2380" s="161"/>
      <c r="X2380" s="161"/>
      <c r="Y2380" s="161"/>
      <c r="Z2380" s="161"/>
      <c r="AA2380" s="161"/>
      <c r="AB2380" s="161"/>
      <c r="AC2380" s="161"/>
      <c r="AD2380" s="161"/>
    </row>
    <row r="2381" spans="1:30" s="157" customFormat="1" ht="24.95" customHeight="1">
      <c r="A2381" s="257"/>
      <c r="B2381" s="258"/>
      <c r="C2381" s="161"/>
      <c r="D2381" s="155"/>
      <c r="E2381" s="258"/>
      <c r="F2381" s="161"/>
      <c r="G2381" s="161"/>
      <c r="Q2381" s="159"/>
      <c r="R2381" s="160"/>
      <c r="S2381" s="160"/>
      <c r="T2381" s="160"/>
      <c r="U2381" s="161"/>
      <c r="V2381" s="161"/>
      <c r="W2381" s="161"/>
      <c r="X2381" s="161"/>
      <c r="Y2381" s="161"/>
      <c r="Z2381" s="161"/>
      <c r="AA2381" s="161"/>
      <c r="AB2381" s="161"/>
      <c r="AC2381" s="161"/>
      <c r="AD2381" s="161"/>
    </row>
    <row r="2382" spans="1:30" s="157" customFormat="1" ht="24.95" customHeight="1">
      <c r="A2382" s="257"/>
      <c r="B2382" s="258"/>
      <c r="C2382" s="161"/>
      <c r="D2382" s="155"/>
      <c r="E2382" s="258"/>
      <c r="F2382" s="161"/>
      <c r="G2382" s="161"/>
      <c r="Q2382" s="159"/>
      <c r="R2382" s="160"/>
      <c r="S2382" s="160"/>
      <c r="T2382" s="160"/>
      <c r="U2382" s="161"/>
      <c r="V2382" s="161"/>
      <c r="W2382" s="161"/>
      <c r="X2382" s="161"/>
      <c r="Y2382" s="161"/>
      <c r="Z2382" s="161"/>
      <c r="AA2382" s="161"/>
      <c r="AB2382" s="161"/>
      <c r="AC2382" s="161"/>
      <c r="AD2382" s="161"/>
    </row>
    <row r="2383" spans="1:30" s="157" customFormat="1" ht="24.95" customHeight="1">
      <c r="A2383" s="257"/>
      <c r="B2383" s="258"/>
      <c r="C2383" s="161"/>
      <c r="D2383" s="155"/>
      <c r="E2383" s="258"/>
      <c r="F2383" s="161"/>
      <c r="G2383" s="161"/>
      <c r="Q2383" s="159"/>
      <c r="R2383" s="160"/>
      <c r="S2383" s="160"/>
      <c r="T2383" s="160"/>
      <c r="U2383" s="161"/>
      <c r="V2383" s="161"/>
      <c r="W2383" s="161"/>
      <c r="X2383" s="161"/>
      <c r="Y2383" s="161"/>
      <c r="Z2383" s="161"/>
      <c r="AA2383" s="161"/>
      <c r="AB2383" s="161"/>
      <c r="AC2383" s="161"/>
      <c r="AD2383" s="161"/>
    </row>
    <row r="2384" spans="1:30" s="157" customFormat="1" ht="24.95" customHeight="1">
      <c r="A2384" s="257"/>
      <c r="B2384" s="258"/>
      <c r="C2384" s="161"/>
      <c r="D2384" s="155"/>
      <c r="E2384" s="258"/>
      <c r="F2384" s="161"/>
      <c r="G2384" s="161"/>
      <c r="Q2384" s="159"/>
      <c r="R2384" s="160"/>
      <c r="S2384" s="160"/>
      <c r="T2384" s="160"/>
      <c r="U2384" s="161"/>
      <c r="V2384" s="161"/>
      <c r="W2384" s="161"/>
      <c r="X2384" s="161"/>
      <c r="Y2384" s="161"/>
      <c r="Z2384" s="161"/>
      <c r="AA2384" s="161"/>
      <c r="AB2384" s="161"/>
      <c r="AC2384" s="161"/>
      <c r="AD2384" s="161"/>
    </row>
    <row r="2385" spans="1:30" s="157" customFormat="1" ht="24.95" customHeight="1">
      <c r="A2385" s="257"/>
      <c r="B2385" s="258"/>
      <c r="C2385" s="161"/>
      <c r="D2385" s="155"/>
      <c r="E2385" s="258"/>
      <c r="F2385" s="161"/>
      <c r="G2385" s="161"/>
      <c r="Q2385" s="159"/>
      <c r="R2385" s="160"/>
      <c r="S2385" s="160"/>
      <c r="T2385" s="160"/>
      <c r="U2385" s="161"/>
      <c r="V2385" s="161"/>
      <c r="W2385" s="161"/>
      <c r="X2385" s="161"/>
      <c r="Y2385" s="161"/>
      <c r="Z2385" s="161"/>
      <c r="AA2385" s="161"/>
      <c r="AB2385" s="161"/>
      <c r="AC2385" s="161"/>
      <c r="AD2385" s="161"/>
    </row>
    <row r="2386" spans="1:30" s="157" customFormat="1" ht="24.95" customHeight="1">
      <c r="A2386" s="257"/>
      <c r="B2386" s="258"/>
      <c r="C2386" s="161"/>
      <c r="D2386" s="155"/>
      <c r="E2386" s="258"/>
      <c r="F2386" s="161"/>
      <c r="G2386" s="161"/>
      <c r="Q2386" s="159"/>
      <c r="R2386" s="160"/>
      <c r="S2386" s="160"/>
      <c r="T2386" s="160"/>
      <c r="U2386" s="161"/>
      <c r="V2386" s="161"/>
      <c r="W2386" s="161"/>
      <c r="X2386" s="161"/>
      <c r="Y2386" s="161"/>
      <c r="Z2386" s="161"/>
      <c r="AA2386" s="161"/>
      <c r="AB2386" s="161"/>
      <c r="AC2386" s="161"/>
      <c r="AD2386" s="161"/>
    </row>
    <row r="2387" spans="1:30" s="157" customFormat="1" ht="24.95" customHeight="1">
      <c r="A2387" s="257"/>
      <c r="B2387" s="258"/>
      <c r="C2387" s="161"/>
      <c r="D2387" s="155"/>
      <c r="E2387" s="258"/>
      <c r="F2387" s="161"/>
      <c r="G2387" s="161"/>
      <c r="Q2387" s="159"/>
      <c r="R2387" s="160"/>
      <c r="S2387" s="160"/>
      <c r="T2387" s="160"/>
      <c r="U2387" s="161"/>
      <c r="V2387" s="161"/>
      <c r="W2387" s="161"/>
      <c r="X2387" s="161"/>
      <c r="Y2387" s="161"/>
      <c r="Z2387" s="161"/>
      <c r="AA2387" s="161"/>
      <c r="AB2387" s="161"/>
      <c r="AC2387" s="161"/>
      <c r="AD2387" s="161"/>
    </row>
    <row r="2388" spans="1:30" s="157" customFormat="1" ht="24.95" customHeight="1">
      <c r="A2388" s="257"/>
      <c r="B2388" s="258"/>
      <c r="C2388" s="161"/>
      <c r="D2388" s="155"/>
      <c r="E2388" s="258"/>
      <c r="F2388" s="161"/>
      <c r="G2388" s="161"/>
      <c r="Q2388" s="159"/>
      <c r="R2388" s="160"/>
      <c r="S2388" s="160"/>
      <c r="T2388" s="160"/>
      <c r="U2388" s="161"/>
      <c r="V2388" s="161"/>
      <c r="W2388" s="161"/>
      <c r="X2388" s="161"/>
      <c r="Y2388" s="161"/>
      <c r="Z2388" s="161"/>
      <c r="AA2388" s="161"/>
      <c r="AB2388" s="161"/>
      <c r="AC2388" s="161"/>
      <c r="AD2388" s="161"/>
    </row>
    <row r="2389" spans="1:30" s="157" customFormat="1" ht="24.95" customHeight="1">
      <c r="A2389" s="257"/>
      <c r="B2389" s="258"/>
      <c r="C2389" s="161"/>
      <c r="D2389" s="155"/>
      <c r="E2389" s="258"/>
      <c r="F2389" s="161"/>
      <c r="G2389" s="161"/>
      <c r="Q2389" s="159"/>
      <c r="R2389" s="160"/>
      <c r="S2389" s="160"/>
      <c r="T2389" s="160"/>
      <c r="U2389" s="161"/>
      <c r="V2389" s="161"/>
      <c r="W2389" s="161"/>
      <c r="X2389" s="161"/>
      <c r="Y2389" s="161"/>
      <c r="Z2389" s="161"/>
      <c r="AA2389" s="161"/>
      <c r="AB2389" s="161"/>
      <c r="AC2389" s="161"/>
      <c r="AD2389" s="161"/>
    </row>
    <row r="2390" spans="1:30" s="157" customFormat="1" ht="24.95" customHeight="1">
      <c r="A2390" s="257"/>
      <c r="B2390" s="258"/>
      <c r="C2390" s="161"/>
      <c r="D2390" s="155"/>
      <c r="E2390" s="258"/>
      <c r="F2390" s="161"/>
      <c r="G2390" s="161"/>
      <c r="Q2390" s="159"/>
      <c r="R2390" s="160"/>
      <c r="S2390" s="160"/>
      <c r="T2390" s="160"/>
      <c r="U2390" s="161"/>
      <c r="V2390" s="161"/>
      <c r="W2390" s="161"/>
      <c r="X2390" s="161"/>
      <c r="Y2390" s="161"/>
      <c r="Z2390" s="161"/>
      <c r="AA2390" s="161"/>
      <c r="AB2390" s="161"/>
      <c r="AC2390" s="161"/>
      <c r="AD2390" s="161"/>
    </row>
    <row r="2391" spans="1:30" s="157" customFormat="1" ht="24.95" customHeight="1">
      <c r="A2391" s="257"/>
      <c r="B2391" s="258"/>
      <c r="C2391" s="161"/>
      <c r="D2391" s="155"/>
      <c r="E2391" s="258"/>
      <c r="F2391" s="161"/>
      <c r="G2391" s="161"/>
      <c r="Q2391" s="159"/>
      <c r="R2391" s="160"/>
      <c r="S2391" s="160"/>
      <c r="T2391" s="160"/>
      <c r="U2391" s="161"/>
      <c r="V2391" s="161"/>
      <c r="W2391" s="161"/>
      <c r="X2391" s="161"/>
      <c r="Y2391" s="161"/>
      <c r="Z2391" s="161"/>
      <c r="AA2391" s="161"/>
      <c r="AB2391" s="161"/>
      <c r="AC2391" s="161"/>
      <c r="AD2391" s="161"/>
    </row>
    <row r="2392" spans="1:30" s="157" customFormat="1" ht="24.95" customHeight="1">
      <c r="A2392" s="257"/>
      <c r="B2392" s="258"/>
      <c r="C2392" s="161"/>
      <c r="D2392" s="155"/>
      <c r="E2392" s="258"/>
      <c r="F2392" s="161"/>
      <c r="G2392" s="161"/>
      <c r="Q2392" s="159"/>
      <c r="R2392" s="160"/>
      <c r="S2392" s="160"/>
      <c r="T2392" s="160"/>
      <c r="U2392" s="161"/>
      <c r="V2392" s="161"/>
      <c r="W2392" s="161"/>
      <c r="X2392" s="161"/>
      <c r="Y2392" s="161"/>
      <c r="Z2392" s="161"/>
      <c r="AA2392" s="161"/>
      <c r="AB2392" s="161"/>
      <c r="AC2392" s="161"/>
      <c r="AD2392" s="161"/>
    </row>
    <row r="2393" spans="1:30" s="157" customFormat="1" ht="24.95" customHeight="1">
      <c r="A2393" s="257"/>
      <c r="B2393" s="258"/>
      <c r="C2393" s="161"/>
      <c r="D2393" s="155"/>
      <c r="E2393" s="258"/>
      <c r="F2393" s="161"/>
      <c r="G2393" s="161"/>
      <c r="Q2393" s="159"/>
      <c r="R2393" s="160"/>
      <c r="S2393" s="160"/>
      <c r="T2393" s="160"/>
      <c r="U2393" s="161"/>
      <c r="V2393" s="161"/>
      <c r="W2393" s="161"/>
      <c r="X2393" s="161"/>
      <c r="Y2393" s="161"/>
      <c r="Z2393" s="161"/>
      <c r="AA2393" s="161"/>
      <c r="AB2393" s="161"/>
      <c r="AC2393" s="161"/>
      <c r="AD2393" s="161"/>
    </row>
    <row r="2394" spans="1:30" s="157" customFormat="1" ht="24.95" customHeight="1">
      <c r="A2394" s="257"/>
      <c r="B2394" s="258"/>
      <c r="C2394" s="161"/>
      <c r="D2394" s="155"/>
      <c r="E2394" s="258"/>
      <c r="F2394" s="161"/>
      <c r="G2394" s="161"/>
      <c r="Q2394" s="159"/>
      <c r="R2394" s="160"/>
      <c r="S2394" s="160"/>
      <c r="T2394" s="160"/>
      <c r="U2394" s="161"/>
      <c r="V2394" s="161"/>
      <c r="W2394" s="161"/>
      <c r="X2394" s="161"/>
      <c r="Y2394" s="161"/>
      <c r="Z2394" s="161"/>
      <c r="AA2394" s="161"/>
      <c r="AB2394" s="161"/>
      <c r="AC2394" s="161"/>
      <c r="AD2394" s="161"/>
    </row>
    <row r="2395" spans="1:30" s="157" customFormat="1" ht="24.95" customHeight="1">
      <c r="A2395" s="257"/>
      <c r="B2395" s="258"/>
      <c r="C2395" s="161"/>
      <c r="D2395" s="155"/>
      <c r="E2395" s="258"/>
      <c r="F2395" s="161"/>
      <c r="G2395" s="161"/>
      <c r="Q2395" s="159"/>
      <c r="R2395" s="160"/>
      <c r="S2395" s="160"/>
      <c r="T2395" s="160"/>
      <c r="U2395" s="161"/>
      <c r="V2395" s="161"/>
      <c r="W2395" s="161"/>
      <c r="X2395" s="161"/>
      <c r="Y2395" s="161"/>
      <c r="Z2395" s="161"/>
      <c r="AA2395" s="161"/>
      <c r="AB2395" s="161"/>
      <c r="AC2395" s="161"/>
      <c r="AD2395" s="161"/>
    </row>
    <row r="2396" spans="1:30" s="157" customFormat="1" ht="24.95" customHeight="1">
      <c r="A2396" s="257"/>
      <c r="B2396" s="258"/>
      <c r="C2396" s="161"/>
      <c r="D2396" s="155"/>
      <c r="E2396" s="258"/>
      <c r="F2396" s="161"/>
      <c r="G2396" s="161"/>
      <c r="Q2396" s="159"/>
      <c r="R2396" s="160"/>
      <c r="S2396" s="160"/>
      <c r="T2396" s="160"/>
      <c r="U2396" s="161"/>
      <c r="V2396" s="161"/>
      <c r="W2396" s="161"/>
      <c r="X2396" s="161"/>
      <c r="Y2396" s="161"/>
      <c r="Z2396" s="161"/>
      <c r="AA2396" s="161"/>
      <c r="AB2396" s="161"/>
      <c r="AC2396" s="161"/>
      <c r="AD2396" s="161"/>
    </row>
    <row r="2397" spans="1:30" s="157" customFormat="1" ht="24.95" customHeight="1">
      <c r="A2397" s="257"/>
      <c r="B2397" s="258"/>
      <c r="C2397" s="161"/>
      <c r="D2397" s="155"/>
      <c r="E2397" s="258"/>
      <c r="F2397" s="161"/>
      <c r="G2397" s="161"/>
      <c r="Q2397" s="159"/>
      <c r="R2397" s="160"/>
      <c r="S2397" s="160"/>
      <c r="T2397" s="160"/>
      <c r="U2397" s="161"/>
      <c r="V2397" s="161"/>
      <c r="W2397" s="161"/>
      <c r="X2397" s="161"/>
      <c r="Y2397" s="161"/>
      <c r="Z2397" s="161"/>
      <c r="AA2397" s="161"/>
      <c r="AB2397" s="161"/>
      <c r="AC2397" s="161"/>
      <c r="AD2397" s="161"/>
    </row>
    <row r="2398" spans="1:30" s="157" customFormat="1" ht="24.95" customHeight="1">
      <c r="A2398" s="257"/>
      <c r="B2398" s="258"/>
      <c r="C2398" s="161"/>
      <c r="D2398" s="155"/>
      <c r="E2398" s="258"/>
      <c r="F2398" s="161"/>
      <c r="G2398" s="161"/>
      <c r="Q2398" s="159"/>
      <c r="R2398" s="160"/>
      <c r="S2398" s="160"/>
      <c r="T2398" s="160"/>
      <c r="U2398" s="161"/>
      <c r="V2398" s="161"/>
      <c r="W2398" s="161"/>
      <c r="X2398" s="161"/>
      <c r="Y2398" s="161"/>
      <c r="Z2398" s="161"/>
      <c r="AA2398" s="161"/>
      <c r="AB2398" s="161"/>
      <c r="AC2398" s="161"/>
      <c r="AD2398" s="161"/>
    </row>
    <row r="2399" spans="1:30" s="157" customFormat="1" ht="24.95" customHeight="1">
      <c r="A2399" s="257"/>
      <c r="B2399" s="258"/>
      <c r="C2399" s="161"/>
      <c r="D2399" s="155"/>
      <c r="E2399" s="258"/>
      <c r="F2399" s="161"/>
      <c r="G2399" s="161"/>
      <c r="Q2399" s="159"/>
      <c r="R2399" s="160"/>
      <c r="S2399" s="160"/>
      <c r="T2399" s="160"/>
      <c r="U2399" s="161"/>
      <c r="V2399" s="161"/>
      <c r="W2399" s="161"/>
      <c r="X2399" s="161"/>
      <c r="Y2399" s="161"/>
      <c r="Z2399" s="161"/>
      <c r="AA2399" s="161"/>
      <c r="AB2399" s="161"/>
      <c r="AC2399" s="161"/>
      <c r="AD2399" s="161"/>
    </row>
    <row r="2400" spans="1:30" s="157" customFormat="1" ht="24.95" customHeight="1">
      <c r="A2400" s="257"/>
      <c r="B2400" s="258"/>
      <c r="C2400" s="161"/>
      <c r="D2400" s="155"/>
      <c r="E2400" s="258"/>
      <c r="F2400" s="161"/>
      <c r="G2400" s="161"/>
      <c r="Q2400" s="159"/>
      <c r="R2400" s="160"/>
      <c r="S2400" s="160"/>
      <c r="T2400" s="160"/>
      <c r="U2400" s="161"/>
      <c r="V2400" s="161"/>
      <c r="W2400" s="161"/>
      <c r="X2400" s="161"/>
      <c r="Y2400" s="161"/>
      <c r="Z2400" s="161"/>
      <c r="AA2400" s="161"/>
      <c r="AB2400" s="161"/>
      <c r="AC2400" s="161"/>
      <c r="AD2400" s="161"/>
    </row>
    <row r="2401" spans="1:30" s="157" customFormat="1" ht="24.95" customHeight="1">
      <c r="A2401" s="257"/>
      <c r="B2401" s="258"/>
      <c r="C2401" s="161"/>
      <c r="D2401" s="155"/>
      <c r="E2401" s="258"/>
      <c r="F2401" s="161"/>
      <c r="G2401" s="161"/>
      <c r="Q2401" s="159"/>
      <c r="R2401" s="160"/>
      <c r="S2401" s="160"/>
      <c r="T2401" s="160"/>
      <c r="U2401" s="161"/>
      <c r="V2401" s="161"/>
      <c r="W2401" s="161"/>
      <c r="X2401" s="161"/>
      <c r="Y2401" s="161"/>
      <c r="Z2401" s="161"/>
      <c r="AA2401" s="161"/>
      <c r="AB2401" s="161"/>
      <c r="AC2401" s="161"/>
      <c r="AD2401" s="161"/>
    </row>
    <row r="2402" spans="1:30" s="157" customFormat="1" ht="24.95" customHeight="1">
      <c r="A2402" s="257"/>
      <c r="B2402" s="258"/>
      <c r="C2402" s="161"/>
      <c r="D2402" s="155"/>
      <c r="E2402" s="258"/>
      <c r="F2402" s="161"/>
      <c r="G2402" s="161"/>
      <c r="Q2402" s="159"/>
      <c r="R2402" s="160"/>
      <c r="S2402" s="160"/>
      <c r="T2402" s="160"/>
      <c r="U2402" s="161"/>
      <c r="V2402" s="161"/>
      <c r="W2402" s="161"/>
      <c r="X2402" s="161"/>
      <c r="Y2402" s="161"/>
      <c r="Z2402" s="161"/>
      <c r="AA2402" s="161"/>
      <c r="AB2402" s="161"/>
      <c r="AC2402" s="161"/>
      <c r="AD2402" s="161"/>
    </row>
    <row r="2403" spans="1:30" s="157" customFormat="1" ht="24.95" customHeight="1">
      <c r="A2403" s="257"/>
      <c r="B2403" s="258"/>
      <c r="C2403" s="161"/>
      <c r="D2403" s="155"/>
      <c r="E2403" s="258"/>
      <c r="F2403" s="161"/>
      <c r="G2403" s="161"/>
      <c r="Q2403" s="159"/>
      <c r="R2403" s="160"/>
      <c r="S2403" s="160"/>
      <c r="T2403" s="160"/>
      <c r="U2403" s="161"/>
      <c r="V2403" s="161"/>
      <c r="W2403" s="161"/>
      <c r="X2403" s="161"/>
      <c r="Y2403" s="161"/>
      <c r="Z2403" s="161"/>
      <c r="AA2403" s="161"/>
      <c r="AB2403" s="161"/>
      <c r="AC2403" s="161"/>
      <c r="AD2403" s="161"/>
    </row>
    <row r="2404" spans="1:30" s="157" customFormat="1" ht="24.95" customHeight="1">
      <c r="A2404" s="257"/>
      <c r="B2404" s="258"/>
      <c r="C2404" s="161"/>
      <c r="D2404" s="155"/>
      <c r="E2404" s="258"/>
      <c r="F2404" s="161"/>
      <c r="G2404" s="161"/>
      <c r="Q2404" s="159"/>
      <c r="R2404" s="160"/>
      <c r="S2404" s="160"/>
      <c r="T2404" s="160"/>
      <c r="U2404" s="161"/>
      <c r="V2404" s="161"/>
      <c r="W2404" s="161"/>
      <c r="X2404" s="161"/>
      <c r="Y2404" s="161"/>
      <c r="Z2404" s="161"/>
      <c r="AA2404" s="161"/>
      <c r="AB2404" s="161"/>
      <c r="AC2404" s="161"/>
      <c r="AD2404" s="161"/>
    </row>
    <row r="2405" spans="1:30" s="157" customFormat="1" ht="24.95" customHeight="1">
      <c r="A2405" s="257"/>
      <c r="B2405" s="258"/>
      <c r="C2405" s="161"/>
      <c r="D2405" s="155"/>
      <c r="E2405" s="258"/>
      <c r="F2405" s="161"/>
      <c r="G2405" s="161"/>
      <c r="Q2405" s="159"/>
      <c r="R2405" s="160"/>
      <c r="S2405" s="160"/>
      <c r="T2405" s="160"/>
      <c r="U2405" s="161"/>
      <c r="V2405" s="161"/>
      <c r="W2405" s="161"/>
      <c r="X2405" s="161"/>
      <c r="Y2405" s="161"/>
      <c r="Z2405" s="161"/>
      <c r="AA2405" s="161"/>
      <c r="AB2405" s="161"/>
      <c r="AC2405" s="161"/>
      <c r="AD2405" s="161"/>
    </row>
    <row r="2406" spans="1:30" s="157" customFormat="1" ht="24.95" customHeight="1">
      <c r="A2406" s="257"/>
      <c r="B2406" s="258"/>
      <c r="C2406" s="161"/>
      <c r="D2406" s="155"/>
      <c r="E2406" s="258"/>
      <c r="F2406" s="161"/>
      <c r="G2406" s="161"/>
      <c r="Q2406" s="159"/>
      <c r="R2406" s="160"/>
      <c r="S2406" s="160"/>
      <c r="T2406" s="160"/>
      <c r="U2406" s="161"/>
      <c r="V2406" s="161"/>
      <c r="W2406" s="161"/>
      <c r="X2406" s="161"/>
      <c r="Y2406" s="161"/>
      <c r="Z2406" s="161"/>
      <c r="AA2406" s="161"/>
      <c r="AB2406" s="161"/>
      <c r="AC2406" s="161"/>
      <c r="AD2406" s="161"/>
    </row>
    <row r="2407" spans="1:30" s="157" customFormat="1" ht="24.95" customHeight="1">
      <c r="A2407" s="257"/>
      <c r="B2407" s="258"/>
      <c r="C2407" s="161"/>
      <c r="D2407" s="155"/>
      <c r="E2407" s="258"/>
      <c r="F2407" s="161"/>
      <c r="G2407" s="161"/>
      <c r="Q2407" s="159"/>
      <c r="R2407" s="160"/>
      <c r="S2407" s="160"/>
      <c r="T2407" s="160"/>
      <c r="U2407" s="161"/>
      <c r="V2407" s="161"/>
      <c r="W2407" s="161"/>
      <c r="X2407" s="161"/>
      <c r="Y2407" s="161"/>
      <c r="Z2407" s="161"/>
      <c r="AA2407" s="161"/>
      <c r="AB2407" s="161"/>
      <c r="AC2407" s="161"/>
      <c r="AD2407" s="161"/>
    </row>
    <row r="2408" spans="1:30" s="157" customFormat="1" ht="24.95" customHeight="1">
      <c r="A2408" s="257"/>
      <c r="B2408" s="258"/>
      <c r="C2408" s="161"/>
      <c r="D2408" s="155"/>
      <c r="E2408" s="258"/>
      <c r="F2408" s="161"/>
      <c r="G2408" s="161"/>
      <c r="Q2408" s="159"/>
      <c r="R2408" s="160"/>
      <c r="S2408" s="160"/>
      <c r="T2408" s="160"/>
      <c r="U2408" s="161"/>
      <c r="V2408" s="161"/>
      <c r="W2408" s="161"/>
      <c r="X2408" s="161"/>
      <c r="Y2408" s="161"/>
      <c r="Z2408" s="161"/>
      <c r="AA2408" s="161"/>
      <c r="AB2408" s="161"/>
      <c r="AC2408" s="161"/>
      <c r="AD2408" s="161"/>
    </row>
    <row r="2409" spans="1:30" s="157" customFormat="1" ht="24.95" customHeight="1">
      <c r="A2409" s="257"/>
      <c r="B2409" s="258"/>
      <c r="C2409" s="161"/>
      <c r="D2409" s="155"/>
      <c r="E2409" s="258"/>
      <c r="F2409" s="161"/>
      <c r="G2409" s="161"/>
      <c r="Q2409" s="159"/>
      <c r="R2409" s="160"/>
      <c r="S2409" s="160"/>
      <c r="T2409" s="160"/>
      <c r="U2409" s="161"/>
      <c r="V2409" s="161"/>
      <c r="W2409" s="161"/>
      <c r="X2409" s="161"/>
      <c r="Y2409" s="161"/>
      <c r="Z2409" s="161"/>
      <c r="AA2409" s="161"/>
      <c r="AB2409" s="161"/>
      <c r="AC2409" s="161"/>
      <c r="AD2409" s="161"/>
    </row>
    <row r="2410" spans="1:30" s="157" customFormat="1" ht="24.95" customHeight="1">
      <c r="A2410" s="257"/>
      <c r="B2410" s="258"/>
      <c r="C2410" s="161"/>
      <c r="D2410" s="155"/>
      <c r="E2410" s="258"/>
      <c r="F2410" s="161"/>
      <c r="G2410" s="161"/>
      <c r="Q2410" s="159"/>
      <c r="R2410" s="160"/>
      <c r="S2410" s="160"/>
      <c r="T2410" s="160"/>
      <c r="U2410" s="161"/>
      <c r="V2410" s="161"/>
      <c r="W2410" s="161"/>
      <c r="X2410" s="161"/>
      <c r="Y2410" s="161"/>
      <c r="Z2410" s="161"/>
      <c r="AA2410" s="161"/>
      <c r="AB2410" s="161"/>
      <c r="AC2410" s="161"/>
      <c r="AD2410" s="161"/>
    </row>
    <row r="2411" spans="1:30" s="157" customFormat="1" ht="24.95" customHeight="1">
      <c r="A2411" s="257"/>
      <c r="B2411" s="258"/>
      <c r="C2411" s="161"/>
      <c r="D2411" s="155"/>
      <c r="E2411" s="258"/>
      <c r="F2411" s="161"/>
      <c r="G2411" s="161"/>
      <c r="Q2411" s="159"/>
      <c r="R2411" s="160"/>
      <c r="S2411" s="160"/>
      <c r="T2411" s="160"/>
      <c r="U2411" s="161"/>
      <c r="V2411" s="161"/>
      <c r="W2411" s="161"/>
      <c r="X2411" s="161"/>
      <c r="Y2411" s="161"/>
      <c r="Z2411" s="161"/>
      <c r="AA2411" s="161"/>
      <c r="AB2411" s="161"/>
      <c r="AC2411" s="161"/>
      <c r="AD2411" s="161"/>
    </row>
    <row r="2412" spans="1:30" s="157" customFormat="1" ht="24.95" customHeight="1">
      <c r="A2412" s="257"/>
      <c r="B2412" s="258"/>
      <c r="C2412" s="161"/>
      <c r="D2412" s="155"/>
      <c r="E2412" s="258"/>
      <c r="F2412" s="161"/>
      <c r="G2412" s="161"/>
      <c r="Q2412" s="159"/>
      <c r="R2412" s="160"/>
      <c r="S2412" s="160"/>
      <c r="T2412" s="160"/>
      <c r="U2412" s="161"/>
      <c r="V2412" s="161"/>
      <c r="W2412" s="161"/>
      <c r="X2412" s="161"/>
      <c r="Y2412" s="161"/>
      <c r="Z2412" s="161"/>
      <c r="AA2412" s="161"/>
      <c r="AB2412" s="161"/>
      <c r="AC2412" s="161"/>
      <c r="AD2412" s="161"/>
    </row>
    <row r="2413" spans="1:30" s="157" customFormat="1" ht="24.95" customHeight="1">
      <c r="A2413" s="257"/>
      <c r="B2413" s="258"/>
      <c r="C2413" s="161"/>
      <c r="D2413" s="155"/>
      <c r="E2413" s="258"/>
      <c r="F2413" s="161"/>
      <c r="G2413" s="161"/>
      <c r="Q2413" s="159"/>
      <c r="R2413" s="160"/>
      <c r="S2413" s="160"/>
      <c r="T2413" s="160"/>
      <c r="U2413" s="161"/>
      <c r="V2413" s="161"/>
      <c r="W2413" s="161"/>
      <c r="X2413" s="161"/>
      <c r="Y2413" s="161"/>
      <c r="Z2413" s="161"/>
      <c r="AA2413" s="161"/>
      <c r="AB2413" s="161"/>
      <c r="AC2413" s="161"/>
      <c r="AD2413" s="161"/>
    </row>
    <row r="2414" spans="1:30" s="157" customFormat="1" ht="24.95" customHeight="1">
      <c r="A2414" s="257"/>
      <c r="B2414" s="258"/>
      <c r="C2414" s="161"/>
      <c r="D2414" s="155"/>
      <c r="E2414" s="258"/>
      <c r="F2414" s="161"/>
      <c r="G2414" s="161"/>
      <c r="Q2414" s="159"/>
      <c r="R2414" s="160"/>
      <c r="S2414" s="160"/>
      <c r="T2414" s="160"/>
      <c r="U2414" s="161"/>
      <c r="V2414" s="161"/>
      <c r="W2414" s="161"/>
      <c r="X2414" s="161"/>
      <c r="Y2414" s="161"/>
      <c r="Z2414" s="161"/>
      <c r="AA2414" s="161"/>
      <c r="AB2414" s="161"/>
      <c r="AC2414" s="161"/>
      <c r="AD2414" s="161"/>
    </row>
    <row r="2415" spans="1:30" s="157" customFormat="1" ht="24.95" customHeight="1">
      <c r="A2415" s="257"/>
      <c r="B2415" s="258"/>
      <c r="C2415" s="161"/>
      <c r="D2415" s="155"/>
      <c r="E2415" s="258"/>
      <c r="F2415" s="161"/>
      <c r="G2415" s="161"/>
      <c r="Q2415" s="159"/>
      <c r="R2415" s="160"/>
      <c r="S2415" s="160"/>
      <c r="T2415" s="160"/>
      <c r="U2415" s="161"/>
      <c r="V2415" s="161"/>
      <c r="W2415" s="161"/>
      <c r="X2415" s="161"/>
      <c r="Y2415" s="161"/>
      <c r="Z2415" s="161"/>
      <c r="AA2415" s="161"/>
      <c r="AB2415" s="161"/>
      <c r="AC2415" s="161"/>
      <c r="AD2415" s="161"/>
    </row>
    <row r="2416" spans="1:30" s="157" customFormat="1" ht="24.95" customHeight="1">
      <c r="A2416" s="257"/>
      <c r="B2416" s="258"/>
      <c r="C2416" s="161"/>
      <c r="D2416" s="155"/>
      <c r="E2416" s="258"/>
      <c r="F2416" s="161"/>
      <c r="G2416" s="161"/>
      <c r="Q2416" s="159"/>
      <c r="R2416" s="160"/>
      <c r="S2416" s="160"/>
      <c r="T2416" s="160"/>
      <c r="U2416" s="161"/>
      <c r="V2416" s="161"/>
      <c r="W2416" s="161"/>
      <c r="X2416" s="161"/>
      <c r="Y2416" s="161"/>
      <c r="Z2416" s="161"/>
      <c r="AA2416" s="161"/>
      <c r="AB2416" s="161"/>
      <c r="AC2416" s="161"/>
      <c r="AD2416" s="161"/>
    </row>
    <row r="2417" spans="1:30" s="157" customFormat="1" ht="24.95" customHeight="1">
      <c r="A2417" s="257"/>
      <c r="B2417" s="258"/>
      <c r="C2417" s="161"/>
      <c r="D2417" s="155"/>
      <c r="E2417" s="258"/>
      <c r="F2417" s="161"/>
      <c r="G2417" s="161"/>
      <c r="Q2417" s="159"/>
      <c r="R2417" s="160"/>
      <c r="S2417" s="160"/>
      <c r="T2417" s="160"/>
      <c r="U2417" s="161"/>
      <c r="V2417" s="161"/>
      <c r="W2417" s="161"/>
      <c r="X2417" s="161"/>
      <c r="Y2417" s="161"/>
      <c r="Z2417" s="161"/>
      <c r="AA2417" s="161"/>
      <c r="AB2417" s="161"/>
      <c r="AC2417" s="161"/>
      <c r="AD2417" s="161"/>
    </row>
    <row r="2418" spans="1:30" s="157" customFormat="1" ht="24.95" customHeight="1">
      <c r="A2418" s="257"/>
      <c r="B2418" s="258"/>
      <c r="C2418" s="161"/>
      <c r="D2418" s="155"/>
      <c r="E2418" s="258"/>
      <c r="F2418" s="161"/>
      <c r="G2418" s="161"/>
      <c r="Q2418" s="159"/>
      <c r="R2418" s="160"/>
      <c r="S2418" s="160"/>
      <c r="T2418" s="160"/>
      <c r="U2418" s="161"/>
      <c r="V2418" s="161"/>
      <c r="W2418" s="161"/>
      <c r="X2418" s="161"/>
      <c r="Y2418" s="161"/>
      <c r="Z2418" s="161"/>
      <c r="AA2418" s="161"/>
      <c r="AB2418" s="161"/>
      <c r="AC2418" s="161"/>
      <c r="AD2418" s="161"/>
    </row>
    <row r="2419" spans="1:30" s="157" customFormat="1" ht="24.95" customHeight="1">
      <c r="A2419" s="257"/>
      <c r="B2419" s="258"/>
      <c r="C2419" s="161"/>
      <c r="D2419" s="155"/>
      <c r="E2419" s="258"/>
      <c r="F2419" s="161"/>
      <c r="G2419" s="161"/>
      <c r="Q2419" s="159"/>
      <c r="R2419" s="160"/>
      <c r="S2419" s="160"/>
      <c r="T2419" s="160"/>
      <c r="U2419" s="161"/>
      <c r="V2419" s="161"/>
      <c r="W2419" s="161"/>
      <c r="X2419" s="161"/>
      <c r="Y2419" s="161"/>
      <c r="Z2419" s="161"/>
      <c r="AA2419" s="161"/>
      <c r="AB2419" s="161"/>
      <c r="AC2419" s="161"/>
      <c r="AD2419" s="161"/>
    </row>
    <row r="2420" spans="1:30" s="157" customFormat="1" ht="24.95" customHeight="1">
      <c r="A2420" s="257"/>
      <c r="B2420" s="258"/>
      <c r="C2420" s="161"/>
      <c r="D2420" s="155"/>
      <c r="E2420" s="258"/>
      <c r="F2420" s="161"/>
      <c r="G2420" s="161"/>
      <c r="Q2420" s="159"/>
      <c r="R2420" s="160"/>
      <c r="S2420" s="160"/>
      <c r="T2420" s="160"/>
      <c r="U2420" s="161"/>
      <c r="V2420" s="161"/>
      <c r="W2420" s="161"/>
      <c r="X2420" s="161"/>
      <c r="Y2420" s="161"/>
      <c r="Z2420" s="161"/>
      <c r="AA2420" s="161"/>
      <c r="AB2420" s="161"/>
      <c r="AC2420" s="161"/>
      <c r="AD2420" s="161"/>
    </row>
    <row r="2421" spans="1:30" s="157" customFormat="1" ht="24.95" customHeight="1">
      <c r="A2421" s="257"/>
      <c r="B2421" s="258"/>
      <c r="C2421" s="161"/>
      <c r="D2421" s="155"/>
      <c r="E2421" s="258"/>
      <c r="F2421" s="161"/>
      <c r="G2421" s="161"/>
      <c r="Q2421" s="159"/>
      <c r="R2421" s="160"/>
      <c r="S2421" s="160"/>
      <c r="T2421" s="160"/>
      <c r="U2421" s="161"/>
      <c r="V2421" s="161"/>
      <c r="W2421" s="161"/>
      <c r="X2421" s="161"/>
      <c r="Y2421" s="161"/>
      <c r="Z2421" s="161"/>
      <c r="AA2421" s="161"/>
      <c r="AB2421" s="161"/>
      <c r="AC2421" s="161"/>
      <c r="AD2421" s="161"/>
    </row>
    <row r="2422" spans="1:30" s="157" customFormat="1" ht="24.95" customHeight="1">
      <c r="A2422" s="257"/>
      <c r="B2422" s="258"/>
      <c r="C2422" s="161"/>
      <c r="D2422" s="155"/>
      <c r="E2422" s="258"/>
      <c r="F2422" s="161"/>
      <c r="G2422" s="161"/>
      <c r="Q2422" s="159"/>
      <c r="R2422" s="160"/>
      <c r="S2422" s="160"/>
      <c r="T2422" s="160"/>
      <c r="U2422" s="161"/>
      <c r="V2422" s="161"/>
      <c r="W2422" s="161"/>
      <c r="X2422" s="161"/>
      <c r="Y2422" s="161"/>
      <c r="Z2422" s="161"/>
      <c r="AA2422" s="161"/>
      <c r="AB2422" s="161"/>
      <c r="AC2422" s="161"/>
      <c r="AD2422" s="161"/>
    </row>
    <row r="2423" spans="1:30" s="157" customFormat="1" ht="24.95" customHeight="1">
      <c r="A2423" s="257"/>
      <c r="B2423" s="258"/>
      <c r="C2423" s="161"/>
      <c r="D2423" s="155"/>
      <c r="E2423" s="258"/>
      <c r="F2423" s="161"/>
      <c r="G2423" s="161"/>
      <c r="Q2423" s="159"/>
      <c r="R2423" s="160"/>
      <c r="S2423" s="160"/>
      <c r="T2423" s="160"/>
      <c r="U2423" s="161"/>
      <c r="V2423" s="161"/>
      <c r="W2423" s="161"/>
      <c r="X2423" s="161"/>
      <c r="Y2423" s="161"/>
      <c r="Z2423" s="161"/>
      <c r="AA2423" s="161"/>
      <c r="AB2423" s="161"/>
      <c r="AC2423" s="161"/>
      <c r="AD2423" s="161"/>
    </row>
    <row r="2424" spans="1:30" s="157" customFormat="1" ht="24.95" customHeight="1">
      <c r="A2424" s="257"/>
      <c r="B2424" s="258"/>
      <c r="C2424" s="161"/>
      <c r="D2424" s="155"/>
      <c r="E2424" s="258"/>
      <c r="F2424" s="161"/>
      <c r="G2424" s="161"/>
      <c r="Q2424" s="159"/>
      <c r="R2424" s="160"/>
      <c r="S2424" s="160"/>
      <c r="T2424" s="160"/>
      <c r="U2424" s="161"/>
      <c r="V2424" s="161"/>
      <c r="W2424" s="161"/>
      <c r="X2424" s="161"/>
      <c r="Y2424" s="161"/>
      <c r="Z2424" s="161"/>
      <c r="AA2424" s="161"/>
      <c r="AB2424" s="161"/>
      <c r="AC2424" s="161"/>
      <c r="AD2424" s="161"/>
    </row>
    <row r="2425" spans="1:30" s="157" customFormat="1" ht="24.95" customHeight="1">
      <c r="A2425" s="257"/>
      <c r="B2425" s="258"/>
      <c r="C2425" s="161"/>
      <c r="D2425" s="155"/>
      <c r="E2425" s="258"/>
      <c r="F2425" s="161"/>
      <c r="G2425" s="161"/>
      <c r="Q2425" s="159"/>
      <c r="R2425" s="160"/>
      <c r="S2425" s="160"/>
      <c r="T2425" s="160"/>
      <c r="U2425" s="161"/>
      <c r="V2425" s="161"/>
      <c r="W2425" s="161"/>
      <c r="X2425" s="161"/>
      <c r="Y2425" s="161"/>
      <c r="Z2425" s="161"/>
      <c r="AA2425" s="161"/>
      <c r="AB2425" s="161"/>
      <c r="AC2425" s="161"/>
      <c r="AD2425" s="161"/>
    </row>
    <row r="2426" spans="1:30" s="157" customFormat="1" ht="24.95" customHeight="1">
      <c r="A2426" s="257"/>
      <c r="B2426" s="258"/>
      <c r="C2426" s="161"/>
      <c r="D2426" s="155"/>
      <c r="E2426" s="258"/>
      <c r="F2426" s="161"/>
      <c r="G2426" s="161"/>
      <c r="Q2426" s="159"/>
      <c r="R2426" s="160"/>
      <c r="S2426" s="160"/>
      <c r="T2426" s="160"/>
      <c r="U2426" s="161"/>
      <c r="V2426" s="161"/>
      <c r="W2426" s="161"/>
      <c r="X2426" s="161"/>
      <c r="Y2426" s="161"/>
      <c r="Z2426" s="161"/>
      <c r="AA2426" s="161"/>
      <c r="AB2426" s="161"/>
      <c r="AC2426" s="161"/>
      <c r="AD2426" s="161"/>
    </row>
    <row r="2427" spans="1:30" s="157" customFormat="1" ht="24.95" customHeight="1">
      <c r="A2427" s="257"/>
      <c r="B2427" s="258"/>
      <c r="C2427" s="161"/>
      <c r="D2427" s="155"/>
      <c r="E2427" s="258"/>
      <c r="F2427" s="161"/>
      <c r="G2427" s="161"/>
      <c r="Q2427" s="159"/>
      <c r="R2427" s="160"/>
      <c r="S2427" s="160"/>
      <c r="T2427" s="160"/>
      <c r="U2427" s="161"/>
      <c r="V2427" s="161"/>
      <c r="W2427" s="161"/>
      <c r="X2427" s="161"/>
      <c r="Y2427" s="161"/>
      <c r="Z2427" s="161"/>
      <c r="AA2427" s="161"/>
      <c r="AB2427" s="161"/>
      <c r="AC2427" s="161"/>
      <c r="AD2427" s="161"/>
    </row>
    <row r="2428" spans="1:30" s="157" customFormat="1" ht="24.95" customHeight="1">
      <c r="A2428" s="257"/>
      <c r="B2428" s="258"/>
      <c r="C2428" s="161"/>
      <c r="D2428" s="155"/>
      <c r="E2428" s="258"/>
      <c r="F2428" s="161"/>
      <c r="G2428" s="161"/>
      <c r="Q2428" s="159"/>
      <c r="R2428" s="160"/>
      <c r="S2428" s="160"/>
      <c r="T2428" s="160"/>
      <c r="U2428" s="161"/>
      <c r="V2428" s="161"/>
      <c r="W2428" s="161"/>
      <c r="X2428" s="161"/>
      <c r="Y2428" s="161"/>
      <c r="Z2428" s="161"/>
      <c r="AA2428" s="161"/>
      <c r="AB2428" s="161"/>
      <c r="AC2428" s="161"/>
      <c r="AD2428" s="161"/>
    </row>
    <row r="2429" spans="1:30" s="157" customFormat="1" ht="24.95" customHeight="1">
      <c r="A2429" s="257"/>
      <c r="B2429" s="258"/>
      <c r="C2429" s="161"/>
      <c r="D2429" s="155"/>
      <c r="E2429" s="258"/>
      <c r="F2429" s="161"/>
      <c r="G2429" s="161"/>
      <c r="Q2429" s="159"/>
      <c r="R2429" s="160"/>
      <c r="S2429" s="160"/>
      <c r="T2429" s="160"/>
      <c r="U2429" s="161"/>
      <c r="V2429" s="161"/>
      <c r="W2429" s="161"/>
      <c r="X2429" s="161"/>
      <c r="Y2429" s="161"/>
      <c r="Z2429" s="161"/>
      <c r="AA2429" s="161"/>
      <c r="AB2429" s="161"/>
      <c r="AC2429" s="161"/>
      <c r="AD2429" s="161"/>
    </row>
    <row r="2430" spans="1:30" s="157" customFormat="1" ht="24.95" customHeight="1">
      <c r="A2430" s="257"/>
      <c r="B2430" s="258"/>
      <c r="C2430" s="161"/>
      <c r="D2430" s="155"/>
      <c r="E2430" s="258"/>
      <c r="F2430" s="161"/>
      <c r="G2430" s="161"/>
      <c r="Q2430" s="159"/>
      <c r="R2430" s="160"/>
      <c r="S2430" s="160"/>
      <c r="T2430" s="160"/>
      <c r="U2430" s="161"/>
      <c r="V2430" s="161"/>
      <c r="W2430" s="161"/>
      <c r="X2430" s="161"/>
      <c r="Y2430" s="161"/>
      <c r="Z2430" s="161"/>
      <c r="AA2430" s="161"/>
      <c r="AB2430" s="161"/>
      <c r="AC2430" s="161"/>
      <c r="AD2430" s="161"/>
    </row>
    <row r="2431" spans="1:30" s="157" customFormat="1" ht="24.95" customHeight="1">
      <c r="A2431" s="257"/>
      <c r="B2431" s="258"/>
      <c r="C2431" s="161"/>
      <c r="D2431" s="155"/>
      <c r="E2431" s="258"/>
      <c r="F2431" s="161"/>
      <c r="G2431" s="161"/>
      <c r="Q2431" s="159"/>
      <c r="R2431" s="160"/>
      <c r="S2431" s="160"/>
      <c r="T2431" s="160"/>
      <c r="U2431" s="161"/>
      <c r="V2431" s="161"/>
      <c r="W2431" s="161"/>
      <c r="X2431" s="161"/>
      <c r="Y2431" s="161"/>
      <c r="Z2431" s="161"/>
      <c r="AA2431" s="161"/>
      <c r="AB2431" s="161"/>
      <c r="AC2431" s="161"/>
      <c r="AD2431" s="161"/>
    </row>
    <row r="2432" spans="1:30" s="157" customFormat="1" ht="24.95" customHeight="1">
      <c r="A2432" s="257"/>
      <c r="B2432" s="258"/>
      <c r="C2432" s="161"/>
      <c r="D2432" s="155"/>
      <c r="E2432" s="258"/>
      <c r="F2432" s="161"/>
      <c r="G2432" s="161"/>
      <c r="Q2432" s="159"/>
      <c r="R2432" s="160"/>
      <c r="S2432" s="160"/>
      <c r="T2432" s="160"/>
      <c r="U2432" s="161"/>
      <c r="V2432" s="161"/>
      <c r="W2432" s="161"/>
      <c r="X2432" s="161"/>
      <c r="Y2432" s="161"/>
      <c r="Z2432" s="161"/>
      <c r="AA2432" s="161"/>
      <c r="AB2432" s="161"/>
      <c r="AC2432" s="161"/>
      <c r="AD2432" s="161"/>
    </row>
    <row r="2433" spans="1:30" s="157" customFormat="1" ht="24.95" customHeight="1">
      <c r="A2433" s="257"/>
      <c r="B2433" s="258"/>
      <c r="C2433" s="161"/>
      <c r="D2433" s="155"/>
      <c r="E2433" s="258"/>
      <c r="F2433" s="161"/>
      <c r="G2433" s="161"/>
      <c r="Q2433" s="159"/>
      <c r="R2433" s="160"/>
      <c r="S2433" s="160"/>
      <c r="T2433" s="160"/>
      <c r="U2433" s="161"/>
      <c r="V2433" s="161"/>
      <c r="W2433" s="161"/>
      <c r="X2433" s="161"/>
      <c r="Y2433" s="161"/>
      <c r="Z2433" s="161"/>
      <c r="AA2433" s="161"/>
      <c r="AB2433" s="161"/>
      <c r="AC2433" s="161"/>
      <c r="AD2433" s="161"/>
    </row>
    <row r="2434" spans="1:30" s="157" customFormat="1" ht="24.95" customHeight="1">
      <c r="A2434" s="257"/>
      <c r="B2434" s="258"/>
      <c r="C2434" s="161"/>
      <c r="D2434" s="155"/>
      <c r="E2434" s="258"/>
      <c r="F2434" s="161"/>
      <c r="G2434" s="161"/>
      <c r="Q2434" s="159"/>
      <c r="R2434" s="160"/>
      <c r="S2434" s="160"/>
      <c r="T2434" s="160"/>
      <c r="U2434" s="161"/>
      <c r="V2434" s="161"/>
      <c r="W2434" s="161"/>
      <c r="X2434" s="161"/>
      <c r="Y2434" s="161"/>
      <c r="Z2434" s="161"/>
      <c r="AA2434" s="161"/>
      <c r="AB2434" s="161"/>
      <c r="AC2434" s="161"/>
      <c r="AD2434" s="161"/>
    </row>
    <row r="2435" spans="1:30" s="157" customFormat="1" ht="24.95" customHeight="1">
      <c r="A2435" s="257"/>
      <c r="B2435" s="258"/>
      <c r="C2435" s="161"/>
      <c r="D2435" s="155"/>
      <c r="E2435" s="258"/>
      <c r="F2435" s="161"/>
      <c r="G2435" s="161"/>
      <c r="Q2435" s="159"/>
      <c r="R2435" s="160"/>
      <c r="S2435" s="160"/>
      <c r="T2435" s="160"/>
      <c r="U2435" s="161"/>
      <c r="V2435" s="161"/>
      <c r="W2435" s="161"/>
      <c r="X2435" s="161"/>
      <c r="Y2435" s="161"/>
      <c r="Z2435" s="161"/>
      <c r="AA2435" s="161"/>
      <c r="AB2435" s="161"/>
      <c r="AC2435" s="161"/>
      <c r="AD2435" s="161"/>
    </row>
    <row r="2436" spans="1:30" s="157" customFormat="1" ht="24.95" customHeight="1">
      <c r="A2436" s="257"/>
      <c r="B2436" s="258"/>
      <c r="C2436" s="161"/>
      <c r="D2436" s="155"/>
      <c r="E2436" s="258"/>
      <c r="F2436" s="161"/>
      <c r="G2436" s="161"/>
      <c r="Q2436" s="159"/>
      <c r="R2436" s="160"/>
      <c r="S2436" s="160"/>
      <c r="T2436" s="160"/>
      <c r="U2436" s="161"/>
      <c r="V2436" s="161"/>
      <c r="W2436" s="161"/>
      <c r="X2436" s="161"/>
      <c r="Y2436" s="161"/>
      <c r="Z2436" s="161"/>
      <c r="AA2436" s="161"/>
      <c r="AB2436" s="161"/>
      <c r="AC2436" s="161"/>
      <c r="AD2436" s="161"/>
    </row>
    <row r="2437" spans="1:30" s="157" customFormat="1" ht="24.95" customHeight="1">
      <c r="A2437" s="257"/>
      <c r="B2437" s="258"/>
      <c r="C2437" s="161"/>
      <c r="D2437" s="155"/>
      <c r="E2437" s="258"/>
      <c r="F2437" s="161"/>
      <c r="G2437" s="161"/>
      <c r="Q2437" s="159"/>
      <c r="R2437" s="160"/>
      <c r="S2437" s="160"/>
      <c r="T2437" s="160"/>
      <c r="U2437" s="161"/>
      <c r="V2437" s="161"/>
      <c r="W2437" s="161"/>
      <c r="X2437" s="161"/>
      <c r="Y2437" s="161"/>
      <c r="Z2437" s="161"/>
      <c r="AA2437" s="161"/>
      <c r="AB2437" s="161"/>
      <c r="AC2437" s="161"/>
      <c r="AD2437" s="161"/>
    </row>
    <row r="2438" spans="1:30" s="157" customFormat="1" ht="24.95" customHeight="1">
      <c r="A2438" s="257"/>
      <c r="B2438" s="258"/>
      <c r="C2438" s="161"/>
      <c r="D2438" s="155"/>
      <c r="E2438" s="258"/>
      <c r="F2438" s="161"/>
      <c r="G2438" s="161"/>
      <c r="Q2438" s="159"/>
      <c r="R2438" s="160"/>
      <c r="S2438" s="160"/>
      <c r="T2438" s="160"/>
      <c r="U2438" s="161"/>
      <c r="V2438" s="161"/>
      <c r="W2438" s="161"/>
      <c r="X2438" s="161"/>
      <c r="Y2438" s="161"/>
      <c r="Z2438" s="161"/>
      <c r="AA2438" s="161"/>
      <c r="AB2438" s="161"/>
      <c r="AC2438" s="161"/>
      <c r="AD2438" s="161"/>
    </row>
    <row r="2439" spans="1:30" s="157" customFormat="1" ht="24.95" customHeight="1">
      <c r="A2439" s="257"/>
      <c r="B2439" s="258"/>
      <c r="C2439" s="161"/>
      <c r="D2439" s="155"/>
      <c r="E2439" s="258"/>
      <c r="F2439" s="161"/>
      <c r="G2439" s="161"/>
      <c r="Q2439" s="159"/>
      <c r="R2439" s="160"/>
      <c r="S2439" s="160"/>
      <c r="T2439" s="160"/>
      <c r="U2439" s="161"/>
      <c r="V2439" s="161"/>
      <c r="W2439" s="161"/>
      <c r="X2439" s="161"/>
      <c r="Y2439" s="161"/>
      <c r="Z2439" s="161"/>
      <c r="AA2439" s="161"/>
      <c r="AB2439" s="161"/>
      <c r="AC2439" s="161"/>
      <c r="AD2439" s="161"/>
    </row>
    <row r="2440" spans="1:30" s="157" customFormat="1" ht="24.95" customHeight="1">
      <c r="A2440" s="257"/>
      <c r="B2440" s="258"/>
      <c r="C2440" s="161"/>
      <c r="D2440" s="155"/>
      <c r="E2440" s="258"/>
      <c r="F2440" s="161"/>
      <c r="G2440" s="161"/>
      <c r="Q2440" s="159"/>
      <c r="R2440" s="160"/>
      <c r="S2440" s="160"/>
      <c r="T2440" s="160"/>
      <c r="U2440" s="161"/>
      <c r="V2440" s="161"/>
      <c r="W2440" s="161"/>
      <c r="X2440" s="161"/>
      <c r="Y2440" s="161"/>
      <c r="Z2440" s="161"/>
      <c r="AA2440" s="161"/>
      <c r="AB2440" s="161"/>
      <c r="AC2440" s="161"/>
      <c r="AD2440" s="161"/>
    </row>
    <row r="2441" spans="1:30" s="157" customFormat="1" ht="24.95" customHeight="1">
      <c r="A2441" s="257"/>
      <c r="B2441" s="258"/>
      <c r="C2441" s="161"/>
      <c r="D2441" s="155"/>
      <c r="E2441" s="258"/>
      <c r="F2441" s="161"/>
      <c r="G2441" s="161"/>
      <c r="Q2441" s="159"/>
      <c r="R2441" s="160"/>
      <c r="S2441" s="160"/>
      <c r="T2441" s="160"/>
      <c r="U2441" s="161"/>
      <c r="V2441" s="161"/>
      <c r="W2441" s="161"/>
      <c r="X2441" s="161"/>
      <c r="Y2441" s="161"/>
      <c r="Z2441" s="161"/>
      <c r="AA2441" s="161"/>
      <c r="AB2441" s="161"/>
      <c r="AC2441" s="161"/>
      <c r="AD2441" s="161"/>
    </row>
    <row r="2442" spans="1:30" s="157" customFormat="1" ht="24.95" customHeight="1">
      <c r="A2442" s="257"/>
      <c r="B2442" s="258"/>
      <c r="C2442" s="161"/>
      <c r="D2442" s="155"/>
      <c r="E2442" s="258"/>
      <c r="F2442" s="161"/>
      <c r="G2442" s="161"/>
      <c r="Q2442" s="159"/>
      <c r="R2442" s="160"/>
      <c r="S2442" s="160"/>
      <c r="T2442" s="160"/>
      <c r="U2442" s="161"/>
      <c r="V2442" s="161"/>
      <c r="W2442" s="161"/>
      <c r="X2442" s="161"/>
      <c r="Y2442" s="161"/>
      <c r="Z2442" s="161"/>
      <c r="AA2442" s="161"/>
      <c r="AB2442" s="161"/>
      <c r="AC2442" s="161"/>
      <c r="AD2442" s="161"/>
    </row>
    <row r="2443" spans="1:30" s="157" customFormat="1" ht="24.95" customHeight="1">
      <c r="A2443" s="257"/>
      <c r="B2443" s="258"/>
      <c r="C2443" s="161"/>
      <c r="D2443" s="155"/>
      <c r="E2443" s="258"/>
      <c r="F2443" s="161"/>
      <c r="G2443" s="161"/>
      <c r="Q2443" s="159"/>
      <c r="R2443" s="160"/>
      <c r="S2443" s="160"/>
      <c r="T2443" s="160"/>
      <c r="U2443" s="161"/>
      <c r="V2443" s="161"/>
      <c r="W2443" s="161"/>
      <c r="X2443" s="161"/>
      <c r="Y2443" s="161"/>
      <c r="Z2443" s="161"/>
      <c r="AA2443" s="161"/>
      <c r="AB2443" s="161"/>
      <c r="AC2443" s="161"/>
      <c r="AD2443" s="161"/>
    </row>
    <row r="2444" spans="1:30" s="157" customFormat="1" ht="24.95" customHeight="1">
      <c r="A2444" s="257"/>
      <c r="B2444" s="258"/>
      <c r="C2444" s="161"/>
      <c r="D2444" s="155"/>
      <c r="E2444" s="258"/>
      <c r="F2444" s="161"/>
      <c r="G2444" s="161"/>
      <c r="Q2444" s="159"/>
      <c r="R2444" s="160"/>
      <c r="S2444" s="160"/>
      <c r="T2444" s="160"/>
      <c r="U2444" s="161"/>
      <c r="V2444" s="161"/>
      <c r="W2444" s="161"/>
      <c r="X2444" s="161"/>
      <c r="Y2444" s="161"/>
      <c r="Z2444" s="161"/>
      <c r="AA2444" s="161"/>
      <c r="AB2444" s="161"/>
      <c r="AC2444" s="161"/>
      <c r="AD2444" s="161"/>
    </row>
    <row r="2445" spans="1:30" s="157" customFormat="1" ht="24.95" customHeight="1">
      <c r="A2445" s="257"/>
      <c r="B2445" s="258"/>
      <c r="C2445" s="161"/>
      <c r="D2445" s="155"/>
      <c r="E2445" s="258"/>
      <c r="F2445" s="161"/>
      <c r="G2445" s="161"/>
      <c r="Q2445" s="159"/>
      <c r="R2445" s="160"/>
      <c r="S2445" s="160"/>
      <c r="T2445" s="160"/>
      <c r="U2445" s="161"/>
      <c r="V2445" s="161"/>
      <c r="W2445" s="161"/>
      <c r="X2445" s="161"/>
      <c r="Y2445" s="161"/>
      <c r="Z2445" s="161"/>
      <c r="AA2445" s="161"/>
      <c r="AB2445" s="161"/>
      <c r="AC2445" s="161"/>
      <c r="AD2445" s="161"/>
    </row>
    <row r="2446" spans="1:30" s="157" customFormat="1" ht="24.95" customHeight="1">
      <c r="A2446" s="257"/>
      <c r="B2446" s="258"/>
      <c r="C2446" s="161"/>
      <c r="D2446" s="155"/>
      <c r="E2446" s="258"/>
      <c r="F2446" s="161"/>
      <c r="G2446" s="161"/>
      <c r="Q2446" s="159"/>
      <c r="R2446" s="160"/>
      <c r="S2446" s="160"/>
      <c r="T2446" s="160"/>
      <c r="U2446" s="161"/>
      <c r="V2446" s="161"/>
      <c r="W2446" s="161"/>
      <c r="X2446" s="161"/>
      <c r="Y2446" s="161"/>
      <c r="Z2446" s="161"/>
      <c r="AA2446" s="161"/>
      <c r="AB2446" s="161"/>
      <c r="AC2446" s="161"/>
      <c r="AD2446" s="161"/>
    </row>
    <row r="2447" spans="1:30" s="157" customFormat="1" ht="24.95" customHeight="1">
      <c r="A2447" s="257"/>
      <c r="B2447" s="258"/>
      <c r="C2447" s="161"/>
      <c r="D2447" s="155"/>
      <c r="E2447" s="258"/>
      <c r="F2447" s="161"/>
      <c r="G2447" s="161"/>
      <c r="Q2447" s="159"/>
      <c r="R2447" s="160"/>
      <c r="S2447" s="160"/>
      <c r="T2447" s="160"/>
      <c r="U2447" s="161"/>
      <c r="V2447" s="161"/>
      <c r="W2447" s="161"/>
      <c r="X2447" s="161"/>
      <c r="Y2447" s="161"/>
      <c r="Z2447" s="161"/>
      <c r="AA2447" s="161"/>
      <c r="AB2447" s="161"/>
      <c r="AC2447" s="161"/>
      <c r="AD2447" s="161"/>
    </row>
    <row r="2448" spans="1:30" s="157" customFormat="1" ht="24.95" customHeight="1">
      <c r="A2448" s="257"/>
      <c r="B2448" s="258"/>
      <c r="C2448" s="161"/>
      <c r="D2448" s="155"/>
      <c r="E2448" s="258"/>
      <c r="F2448" s="161"/>
      <c r="G2448" s="161"/>
      <c r="Q2448" s="159"/>
      <c r="R2448" s="160"/>
      <c r="S2448" s="160"/>
      <c r="T2448" s="160"/>
      <c r="U2448" s="161"/>
      <c r="V2448" s="161"/>
      <c r="W2448" s="161"/>
      <c r="X2448" s="161"/>
      <c r="Y2448" s="161"/>
      <c r="Z2448" s="161"/>
      <c r="AA2448" s="161"/>
      <c r="AB2448" s="161"/>
      <c r="AC2448" s="161"/>
      <c r="AD2448" s="161"/>
    </row>
    <row r="2449" spans="1:30" s="157" customFormat="1" ht="24.95" customHeight="1">
      <c r="A2449" s="257"/>
      <c r="B2449" s="258"/>
      <c r="C2449" s="161"/>
      <c r="D2449" s="155"/>
      <c r="E2449" s="258"/>
      <c r="F2449" s="161"/>
      <c r="G2449" s="161"/>
      <c r="Q2449" s="159"/>
      <c r="R2449" s="160"/>
      <c r="S2449" s="160"/>
      <c r="T2449" s="160"/>
      <c r="U2449" s="161"/>
      <c r="V2449" s="161"/>
      <c r="W2449" s="161"/>
      <c r="X2449" s="161"/>
      <c r="Y2449" s="161"/>
      <c r="Z2449" s="161"/>
      <c r="AA2449" s="161"/>
      <c r="AB2449" s="161"/>
      <c r="AC2449" s="161"/>
      <c r="AD2449" s="161"/>
    </row>
    <row r="2450" spans="1:30" s="157" customFormat="1" ht="24.95" customHeight="1">
      <c r="A2450" s="257"/>
      <c r="B2450" s="258"/>
      <c r="C2450" s="161"/>
      <c r="D2450" s="155"/>
      <c r="E2450" s="258"/>
      <c r="F2450" s="161"/>
      <c r="G2450" s="161"/>
      <c r="Q2450" s="159"/>
      <c r="R2450" s="160"/>
      <c r="S2450" s="160"/>
      <c r="T2450" s="160"/>
      <c r="U2450" s="161"/>
      <c r="V2450" s="161"/>
      <c r="W2450" s="161"/>
      <c r="X2450" s="161"/>
      <c r="Y2450" s="161"/>
      <c r="Z2450" s="161"/>
      <c r="AA2450" s="161"/>
      <c r="AB2450" s="161"/>
      <c r="AC2450" s="161"/>
      <c r="AD2450" s="161"/>
    </row>
    <row r="2451" spans="1:30" s="157" customFormat="1" ht="24.95" customHeight="1">
      <c r="A2451" s="257"/>
      <c r="B2451" s="258"/>
      <c r="C2451" s="161"/>
      <c r="D2451" s="155"/>
      <c r="E2451" s="258"/>
      <c r="F2451" s="161"/>
      <c r="G2451" s="161"/>
      <c r="Q2451" s="159"/>
      <c r="R2451" s="160"/>
      <c r="S2451" s="160"/>
      <c r="T2451" s="160"/>
      <c r="U2451" s="161"/>
      <c r="V2451" s="161"/>
      <c r="W2451" s="161"/>
      <c r="X2451" s="161"/>
      <c r="Y2451" s="161"/>
      <c r="Z2451" s="161"/>
      <c r="AA2451" s="161"/>
      <c r="AB2451" s="161"/>
      <c r="AC2451" s="161"/>
      <c r="AD2451" s="161"/>
    </row>
    <row r="2452" spans="1:30" s="157" customFormat="1" ht="24.95" customHeight="1">
      <c r="A2452" s="257"/>
      <c r="B2452" s="258"/>
      <c r="C2452" s="161"/>
      <c r="D2452" s="155"/>
      <c r="E2452" s="258"/>
      <c r="F2452" s="161"/>
      <c r="G2452" s="161"/>
      <c r="Q2452" s="159"/>
      <c r="R2452" s="160"/>
      <c r="S2452" s="160"/>
      <c r="T2452" s="160"/>
      <c r="U2452" s="161"/>
      <c r="V2452" s="161"/>
      <c r="W2452" s="161"/>
      <c r="X2452" s="161"/>
      <c r="Y2452" s="161"/>
      <c r="Z2452" s="161"/>
      <c r="AA2452" s="161"/>
      <c r="AB2452" s="161"/>
      <c r="AC2452" s="161"/>
      <c r="AD2452" s="161"/>
    </row>
    <row r="2453" spans="1:30" s="157" customFormat="1" ht="24.95" customHeight="1">
      <c r="A2453" s="257"/>
      <c r="B2453" s="258"/>
      <c r="C2453" s="161"/>
      <c r="D2453" s="155"/>
      <c r="E2453" s="258"/>
      <c r="F2453" s="161"/>
      <c r="G2453" s="161"/>
      <c r="Q2453" s="159"/>
      <c r="R2453" s="160"/>
      <c r="S2453" s="160"/>
      <c r="T2453" s="160"/>
      <c r="U2453" s="161"/>
      <c r="V2453" s="161"/>
      <c r="W2453" s="161"/>
      <c r="X2453" s="161"/>
      <c r="Y2453" s="161"/>
      <c r="Z2453" s="161"/>
      <c r="AA2453" s="161"/>
      <c r="AB2453" s="161"/>
      <c r="AC2453" s="161"/>
      <c r="AD2453" s="161"/>
    </row>
    <row r="2454" spans="1:30" s="157" customFormat="1" ht="24.95" customHeight="1">
      <c r="A2454" s="257"/>
      <c r="B2454" s="258"/>
      <c r="C2454" s="161"/>
      <c r="D2454" s="155"/>
      <c r="E2454" s="258"/>
      <c r="F2454" s="161"/>
      <c r="G2454" s="161"/>
      <c r="Q2454" s="159"/>
      <c r="R2454" s="160"/>
      <c r="S2454" s="160"/>
      <c r="T2454" s="160"/>
      <c r="U2454" s="161"/>
      <c r="V2454" s="161"/>
      <c r="W2454" s="161"/>
      <c r="X2454" s="161"/>
      <c r="Y2454" s="161"/>
      <c r="Z2454" s="161"/>
      <c r="AA2454" s="161"/>
      <c r="AB2454" s="161"/>
      <c r="AC2454" s="161"/>
      <c r="AD2454" s="161"/>
    </row>
    <row r="2455" spans="1:30" s="157" customFormat="1" ht="24.95" customHeight="1">
      <c r="A2455" s="257"/>
      <c r="B2455" s="258"/>
      <c r="C2455" s="161"/>
      <c r="D2455" s="155"/>
      <c r="E2455" s="258"/>
      <c r="F2455" s="161"/>
      <c r="G2455" s="161"/>
      <c r="Q2455" s="159"/>
      <c r="R2455" s="160"/>
      <c r="S2455" s="160"/>
      <c r="T2455" s="160"/>
      <c r="U2455" s="161"/>
      <c r="V2455" s="161"/>
      <c r="W2455" s="161"/>
      <c r="X2455" s="161"/>
      <c r="Y2455" s="161"/>
      <c r="Z2455" s="161"/>
      <c r="AA2455" s="161"/>
      <c r="AB2455" s="161"/>
      <c r="AC2455" s="161"/>
      <c r="AD2455" s="161"/>
    </row>
    <row r="2456" spans="1:30" s="157" customFormat="1" ht="24.95" customHeight="1">
      <c r="A2456" s="257"/>
      <c r="B2456" s="258"/>
      <c r="C2456" s="161"/>
      <c r="D2456" s="155"/>
      <c r="E2456" s="258"/>
      <c r="F2456" s="161"/>
      <c r="G2456" s="161"/>
      <c r="Q2456" s="159"/>
      <c r="R2456" s="160"/>
      <c r="S2456" s="160"/>
      <c r="T2456" s="160"/>
      <c r="U2456" s="161"/>
      <c r="V2456" s="161"/>
      <c r="W2456" s="161"/>
      <c r="X2456" s="161"/>
      <c r="Y2456" s="161"/>
      <c r="Z2456" s="161"/>
      <c r="AA2456" s="161"/>
      <c r="AB2456" s="161"/>
      <c r="AC2456" s="161"/>
      <c r="AD2456" s="161"/>
    </row>
    <row r="2457" spans="1:30" s="157" customFormat="1" ht="24.95" customHeight="1">
      <c r="A2457" s="257"/>
      <c r="B2457" s="258"/>
      <c r="C2457" s="161"/>
      <c r="D2457" s="155"/>
      <c r="E2457" s="258"/>
      <c r="F2457" s="161"/>
      <c r="G2457" s="161"/>
      <c r="Q2457" s="159"/>
      <c r="R2457" s="160"/>
      <c r="S2457" s="160"/>
      <c r="T2457" s="160"/>
      <c r="U2457" s="161"/>
      <c r="V2457" s="161"/>
      <c r="W2457" s="161"/>
      <c r="X2457" s="161"/>
      <c r="Y2457" s="161"/>
      <c r="Z2457" s="161"/>
      <c r="AA2457" s="161"/>
      <c r="AB2457" s="161"/>
      <c r="AC2457" s="161"/>
      <c r="AD2457" s="161"/>
    </row>
    <row r="2458" spans="1:30" s="157" customFormat="1" ht="24.95" customHeight="1">
      <c r="A2458" s="257"/>
      <c r="B2458" s="258"/>
      <c r="C2458" s="161"/>
      <c r="D2458" s="155"/>
      <c r="E2458" s="258"/>
      <c r="F2458" s="161"/>
      <c r="G2458" s="161"/>
      <c r="Q2458" s="159"/>
      <c r="R2458" s="160"/>
      <c r="S2458" s="160"/>
      <c r="T2458" s="160"/>
      <c r="U2458" s="161"/>
      <c r="V2458" s="161"/>
      <c r="W2458" s="161"/>
      <c r="X2458" s="161"/>
      <c r="Y2458" s="161"/>
      <c r="Z2458" s="161"/>
      <c r="AA2458" s="161"/>
      <c r="AB2458" s="161"/>
      <c r="AC2458" s="161"/>
      <c r="AD2458" s="161"/>
    </row>
    <row r="2459" spans="1:30" s="157" customFormat="1" ht="24.95" customHeight="1">
      <c r="A2459" s="257"/>
      <c r="B2459" s="258"/>
      <c r="C2459" s="161"/>
      <c r="D2459" s="155"/>
      <c r="E2459" s="258"/>
      <c r="F2459" s="161"/>
      <c r="G2459" s="161"/>
      <c r="Q2459" s="159"/>
      <c r="R2459" s="160"/>
      <c r="S2459" s="160"/>
      <c r="T2459" s="160"/>
      <c r="U2459" s="161"/>
      <c r="V2459" s="161"/>
      <c r="W2459" s="161"/>
      <c r="X2459" s="161"/>
      <c r="Y2459" s="161"/>
      <c r="Z2459" s="161"/>
      <c r="AA2459" s="161"/>
      <c r="AB2459" s="161"/>
      <c r="AC2459" s="161"/>
      <c r="AD2459" s="161"/>
    </row>
    <row r="2460" spans="1:30" s="157" customFormat="1" ht="24.95" customHeight="1">
      <c r="A2460" s="257"/>
      <c r="B2460" s="258"/>
      <c r="C2460" s="161"/>
      <c r="D2460" s="155"/>
      <c r="E2460" s="258"/>
      <c r="F2460" s="161"/>
      <c r="G2460" s="161"/>
      <c r="Q2460" s="159"/>
      <c r="R2460" s="160"/>
      <c r="S2460" s="160"/>
      <c r="T2460" s="160"/>
      <c r="U2460" s="161"/>
      <c r="V2460" s="161"/>
      <c r="W2460" s="161"/>
      <c r="X2460" s="161"/>
      <c r="Y2460" s="161"/>
      <c r="Z2460" s="161"/>
      <c r="AA2460" s="161"/>
      <c r="AB2460" s="161"/>
      <c r="AC2460" s="161"/>
      <c r="AD2460" s="161"/>
    </row>
    <row r="2461" spans="1:30" s="157" customFormat="1" ht="24.95" customHeight="1">
      <c r="A2461" s="257"/>
      <c r="B2461" s="258"/>
      <c r="C2461" s="161"/>
      <c r="D2461" s="155"/>
      <c r="E2461" s="258"/>
      <c r="F2461" s="161"/>
      <c r="G2461" s="161"/>
      <c r="Q2461" s="159"/>
      <c r="R2461" s="160"/>
      <c r="S2461" s="160"/>
      <c r="T2461" s="160"/>
      <c r="U2461" s="161"/>
      <c r="V2461" s="161"/>
      <c r="W2461" s="161"/>
      <c r="X2461" s="161"/>
      <c r="Y2461" s="161"/>
      <c r="Z2461" s="161"/>
      <c r="AA2461" s="161"/>
      <c r="AB2461" s="161"/>
      <c r="AC2461" s="161"/>
      <c r="AD2461" s="161"/>
    </row>
    <row r="2462" spans="1:30" s="157" customFormat="1" ht="24.95" customHeight="1">
      <c r="A2462" s="257"/>
      <c r="B2462" s="258"/>
      <c r="C2462" s="161"/>
      <c r="D2462" s="155"/>
      <c r="E2462" s="258"/>
      <c r="F2462" s="161"/>
      <c r="G2462" s="161"/>
      <c r="Q2462" s="159"/>
      <c r="R2462" s="160"/>
      <c r="S2462" s="160"/>
      <c r="T2462" s="160"/>
      <c r="U2462" s="161"/>
      <c r="V2462" s="161"/>
      <c r="W2462" s="161"/>
      <c r="X2462" s="161"/>
      <c r="Y2462" s="161"/>
      <c r="Z2462" s="161"/>
      <c r="AA2462" s="161"/>
      <c r="AB2462" s="161"/>
      <c r="AC2462" s="161"/>
      <c r="AD2462" s="161"/>
    </row>
    <row r="2463" spans="1:30" s="157" customFormat="1" ht="24.95" customHeight="1">
      <c r="A2463" s="257"/>
      <c r="B2463" s="258"/>
      <c r="C2463" s="161"/>
      <c r="D2463" s="155"/>
      <c r="E2463" s="258"/>
      <c r="F2463" s="161"/>
      <c r="G2463" s="161"/>
      <c r="Q2463" s="159"/>
      <c r="R2463" s="160"/>
      <c r="S2463" s="160"/>
      <c r="T2463" s="160"/>
      <c r="U2463" s="161"/>
      <c r="V2463" s="161"/>
      <c r="W2463" s="161"/>
      <c r="X2463" s="161"/>
      <c r="Y2463" s="161"/>
      <c r="Z2463" s="161"/>
      <c r="AA2463" s="161"/>
      <c r="AB2463" s="161"/>
      <c r="AC2463" s="161"/>
      <c r="AD2463" s="161"/>
    </row>
    <row r="2464" spans="1:30" s="157" customFormat="1" ht="24.95" customHeight="1">
      <c r="A2464" s="257"/>
      <c r="B2464" s="258"/>
      <c r="C2464" s="161"/>
      <c r="D2464" s="155"/>
      <c r="E2464" s="258"/>
      <c r="F2464" s="161"/>
      <c r="G2464" s="161"/>
      <c r="Q2464" s="159"/>
      <c r="R2464" s="160"/>
      <c r="S2464" s="160"/>
      <c r="T2464" s="160"/>
      <c r="U2464" s="161"/>
      <c r="V2464" s="161"/>
      <c r="W2464" s="161"/>
      <c r="X2464" s="161"/>
      <c r="Y2464" s="161"/>
      <c r="Z2464" s="161"/>
      <c r="AA2464" s="161"/>
      <c r="AB2464" s="161"/>
      <c r="AC2464" s="161"/>
      <c r="AD2464" s="161"/>
    </row>
    <row r="2465" spans="1:30" s="157" customFormat="1" ht="24.95" customHeight="1">
      <c r="A2465" s="257"/>
      <c r="B2465" s="258"/>
      <c r="C2465" s="161"/>
      <c r="D2465" s="155"/>
      <c r="E2465" s="258"/>
      <c r="F2465" s="161"/>
      <c r="G2465" s="161"/>
      <c r="Q2465" s="159"/>
      <c r="R2465" s="160"/>
      <c r="S2465" s="160"/>
      <c r="T2465" s="160"/>
      <c r="U2465" s="161"/>
      <c r="V2465" s="161"/>
      <c r="W2465" s="161"/>
      <c r="X2465" s="161"/>
      <c r="Y2465" s="161"/>
      <c r="Z2465" s="161"/>
      <c r="AA2465" s="161"/>
      <c r="AB2465" s="161"/>
      <c r="AC2465" s="161"/>
      <c r="AD2465" s="161"/>
    </row>
    <row r="2466" spans="1:30" s="157" customFormat="1" ht="24.95" customHeight="1">
      <c r="A2466" s="257"/>
      <c r="B2466" s="258"/>
      <c r="C2466" s="161"/>
      <c r="D2466" s="155"/>
      <c r="E2466" s="258"/>
      <c r="F2466" s="161"/>
      <c r="G2466" s="161"/>
      <c r="Q2466" s="159"/>
      <c r="R2466" s="160"/>
      <c r="S2466" s="160"/>
      <c r="T2466" s="160"/>
      <c r="U2466" s="161"/>
      <c r="V2466" s="161"/>
      <c r="W2466" s="161"/>
      <c r="X2466" s="161"/>
      <c r="Y2466" s="161"/>
      <c r="Z2466" s="161"/>
      <c r="AA2466" s="161"/>
      <c r="AB2466" s="161"/>
      <c r="AC2466" s="161"/>
      <c r="AD2466" s="161"/>
    </row>
    <row r="2467" spans="1:30" s="157" customFormat="1" ht="24.95" customHeight="1">
      <c r="A2467" s="257"/>
      <c r="B2467" s="258"/>
      <c r="C2467" s="161"/>
      <c r="D2467" s="155"/>
      <c r="E2467" s="258"/>
      <c r="F2467" s="161"/>
      <c r="G2467" s="161"/>
      <c r="Q2467" s="159"/>
      <c r="R2467" s="160"/>
      <c r="S2467" s="160"/>
      <c r="T2467" s="160"/>
      <c r="U2467" s="161"/>
      <c r="V2467" s="161"/>
      <c r="W2467" s="161"/>
      <c r="X2467" s="161"/>
      <c r="Y2467" s="161"/>
      <c r="Z2467" s="161"/>
      <c r="AA2467" s="161"/>
      <c r="AB2467" s="161"/>
      <c r="AC2467" s="161"/>
      <c r="AD2467" s="161"/>
    </row>
    <row r="2468" spans="1:30" s="157" customFormat="1" ht="24.95" customHeight="1">
      <c r="A2468" s="257"/>
      <c r="B2468" s="258"/>
      <c r="C2468" s="161"/>
      <c r="D2468" s="155"/>
      <c r="E2468" s="258"/>
      <c r="F2468" s="161"/>
      <c r="G2468" s="161"/>
      <c r="Q2468" s="159"/>
      <c r="R2468" s="160"/>
      <c r="S2468" s="160"/>
      <c r="T2468" s="160"/>
      <c r="U2468" s="161"/>
      <c r="V2468" s="161"/>
      <c r="W2468" s="161"/>
      <c r="X2468" s="161"/>
      <c r="Y2468" s="161"/>
      <c r="Z2468" s="161"/>
      <c r="AA2468" s="161"/>
      <c r="AB2468" s="161"/>
      <c r="AC2468" s="161"/>
      <c r="AD2468" s="161"/>
    </row>
    <row r="2469" spans="1:30" s="157" customFormat="1" ht="24.95" customHeight="1">
      <c r="A2469" s="257"/>
      <c r="B2469" s="258"/>
      <c r="C2469" s="161"/>
      <c r="D2469" s="155"/>
      <c r="E2469" s="258"/>
      <c r="F2469" s="161"/>
      <c r="G2469" s="161"/>
      <c r="Q2469" s="159"/>
      <c r="R2469" s="160"/>
      <c r="S2469" s="160"/>
      <c r="T2469" s="160"/>
      <c r="U2469" s="161"/>
      <c r="V2469" s="161"/>
      <c r="W2469" s="161"/>
      <c r="X2469" s="161"/>
      <c r="Y2469" s="161"/>
      <c r="Z2469" s="161"/>
      <c r="AA2469" s="161"/>
      <c r="AB2469" s="161"/>
      <c r="AC2469" s="161"/>
      <c r="AD2469" s="161"/>
    </row>
    <row r="2470" spans="1:30" s="157" customFormat="1" ht="24.95" customHeight="1">
      <c r="A2470" s="257"/>
      <c r="B2470" s="258"/>
      <c r="C2470" s="161"/>
      <c r="D2470" s="155"/>
      <c r="E2470" s="258"/>
      <c r="F2470" s="161"/>
      <c r="G2470" s="161"/>
      <c r="Q2470" s="159"/>
      <c r="R2470" s="160"/>
      <c r="S2470" s="160"/>
      <c r="T2470" s="160"/>
      <c r="U2470" s="161"/>
      <c r="V2470" s="161"/>
      <c r="W2470" s="161"/>
      <c r="X2470" s="161"/>
      <c r="Y2470" s="161"/>
      <c r="Z2470" s="161"/>
      <c r="AA2470" s="161"/>
      <c r="AB2470" s="161"/>
      <c r="AC2470" s="161"/>
      <c r="AD2470" s="161"/>
    </row>
    <row r="2471" spans="1:30" s="157" customFormat="1" ht="24.95" customHeight="1">
      <c r="A2471" s="257"/>
      <c r="B2471" s="258"/>
      <c r="C2471" s="161"/>
      <c r="D2471" s="155"/>
      <c r="E2471" s="258"/>
      <c r="F2471" s="161"/>
      <c r="G2471" s="161"/>
      <c r="Q2471" s="159"/>
      <c r="R2471" s="160"/>
      <c r="S2471" s="160"/>
      <c r="T2471" s="160"/>
      <c r="U2471" s="161"/>
      <c r="V2471" s="161"/>
      <c r="W2471" s="161"/>
      <c r="X2471" s="161"/>
      <c r="Y2471" s="161"/>
      <c r="Z2471" s="161"/>
      <c r="AA2471" s="161"/>
      <c r="AB2471" s="161"/>
      <c r="AC2471" s="161"/>
      <c r="AD2471" s="161"/>
    </row>
    <row r="2472" spans="1:30" s="157" customFormat="1" ht="24.95" customHeight="1">
      <c r="A2472" s="257"/>
      <c r="B2472" s="258"/>
      <c r="C2472" s="161"/>
      <c r="D2472" s="155"/>
      <c r="E2472" s="258"/>
      <c r="F2472" s="161"/>
      <c r="G2472" s="161"/>
      <c r="Q2472" s="159"/>
      <c r="R2472" s="160"/>
      <c r="S2472" s="160"/>
      <c r="T2472" s="160"/>
      <c r="U2472" s="161"/>
      <c r="V2472" s="161"/>
      <c r="W2472" s="161"/>
      <c r="X2472" s="161"/>
      <c r="Y2472" s="161"/>
      <c r="Z2472" s="161"/>
      <c r="AA2472" s="161"/>
      <c r="AB2472" s="161"/>
      <c r="AC2472" s="161"/>
      <c r="AD2472" s="161"/>
    </row>
    <row r="2473" spans="1:30" s="157" customFormat="1" ht="24.95" customHeight="1">
      <c r="A2473" s="257"/>
      <c r="B2473" s="258"/>
      <c r="C2473" s="161"/>
      <c r="D2473" s="155"/>
      <c r="E2473" s="258"/>
      <c r="F2473" s="161"/>
      <c r="G2473" s="161"/>
      <c r="Q2473" s="159"/>
      <c r="R2473" s="160"/>
      <c r="S2473" s="160"/>
      <c r="T2473" s="160"/>
      <c r="U2473" s="161"/>
      <c r="V2473" s="161"/>
      <c r="W2473" s="161"/>
      <c r="X2473" s="161"/>
      <c r="Y2473" s="161"/>
      <c r="Z2473" s="161"/>
      <c r="AA2473" s="161"/>
      <c r="AB2473" s="161"/>
      <c r="AC2473" s="161"/>
      <c r="AD2473" s="161"/>
    </row>
    <row r="2474" spans="1:30" s="157" customFormat="1" ht="24.95" customHeight="1">
      <c r="A2474" s="257"/>
      <c r="B2474" s="258"/>
      <c r="C2474" s="161"/>
      <c r="D2474" s="155"/>
      <c r="E2474" s="258"/>
      <c r="F2474" s="161"/>
      <c r="G2474" s="161"/>
      <c r="Q2474" s="159"/>
      <c r="R2474" s="160"/>
      <c r="S2474" s="160"/>
      <c r="T2474" s="160"/>
      <c r="U2474" s="161"/>
      <c r="V2474" s="161"/>
      <c r="W2474" s="161"/>
      <c r="X2474" s="161"/>
      <c r="Y2474" s="161"/>
      <c r="Z2474" s="161"/>
      <c r="AA2474" s="161"/>
      <c r="AB2474" s="161"/>
      <c r="AC2474" s="161"/>
      <c r="AD2474" s="161"/>
    </row>
    <row r="2475" spans="1:30" s="157" customFormat="1" ht="24.95" customHeight="1">
      <c r="A2475" s="257"/>
      <c r="B2475" s="258"/>
      <c r="C2475" s="161"/>
      <c r="D2475" s="155"/>
      <c r="E2475" s="258"/>
      <c r="F2475" s="161"/>
      <c r="G2475" s="161"/>
      <c r="Q2475" s="159"/>
      <c r="R2475" s="160"/>
      <c r="S2475" s="160"/>
      <c r="T2475" s="160"/>
      <c r="U2475" s="161"/>
      <c r="V2475" s="161"/>
      <c r="W2475" s="161"/>
      <c r="X2475" s="161"/>
      <c r="Y2475" s="161"/>
      <c r="Z2475" s="161"/>
      <c r="AA2475" s="161"/>
      <c r="AB2475" s="161"/>
      <c r="AC2475" s="161"/>
      <c r="AD2475" s="161"/>
    </row>
    <row r="2476" spans="1:30" s="157" customFormat="1" ht="24.95" customHeight="1">
      <c r="A2476" s="257"/>
      <c r="B2476" s="258"/>
      <c r="C2476" s="161"/>
      <c r="D2476" s="155"/>
      <c r="E2476" s="258"/>
      <c r="F2476" s="161"/>
      <c r="G2476" s="161"/>
      <c r="Q2476" s="159"/>
      <c r="R2476" s="160"/>
      <c r="S2476" s="160"/>
      <c r="T2476" s="160"/>
      <c r="U2476" s="161"/>
      <c r="V2476" s="161"/>
      <c r="W2476" s="161"/>
      <c r="X2476" s="161"/>
      <c r="Y2476" s="161"/>
      <c r="Z2476" s="161"/>
      <c r="AA2476" s="161"/>
      <c r="AB2476" s="161"/>
      <c r="AC2476" s="161"/>
      <c r="AD2476" s="161"/>
    </row>
    <row r="2477" spans="1:30" s="157" customFormat="1" ht="24.95" customHeight="1">
      <c r="A2477" s="257"/>
      <c r="B2477" s="258"/>
      <c r="C2477" s="161"/>
      <c r="D2477" s="155"/>
      <c r="E2477" s="258"/>
      <c r="F2477" s="161"/>
      <c r="G2477" s="161"/>
      <c r="Q2477" s="159"/>
      <c r="R2477" s="160"/>
      <c r="S2477" s="160"/>
      <c r="T2477" s="160"/>
      <c r="U2477" s="161"/>
      <c r="V2477" s="161"/>
      <c r="W2477" s="161"/>
      <c r="X2477" s="161"/>
      <c r="Y2477" s="161"/>
      <c r="Z2477" s="161"/>
      <c r="AA2477" s="161"/>
      <c r="AB2477" s="161"/>
      <c r="AC2477" s="161"/>
      <c r="AD2477" s="161"/>
    </row>
    <row r="2478" spans="1:30" s="157" customFormat="1" ht="24.95" customHeight="1">
      <c r="A2478" s="257"/>
      <c r="B2478" s="258"/>
      <c r="C2478" s="161"/>
      <c r="D2478" s="155"/>
      <c r="E2478" s="258"/>
      <c r="F2478" s="161"/>
      <c r="G2478" s="161"/>
      <c r="Q2478" s="159"/>
      <c r="R2478" s="160"/>
      <c r="S2478" s="160"/>
      <c r="T2478" s="160"/>
      <c r="U2478" s="161"/>
      <c r="V2478" s="161"/>
      <c r="W2478" s="161"/>
      <c r="X2478" s="161"/>
      <c r="Y2478" s="161"/>
      <c r="Z2478" s="161"/>
      <c r="AA2478" s="161"/>
      <c r="AB2478" s="161"/>
      <c r="AC2478" s="161"/>
      <c r="AD2478" s="161"/>
    </row>
    <row r="2479" spans="1:30" s="157" customFormat="1" ht="24.95" customHeight="1">
      <c r="A2479" s="257"/>
      <c r="B2479" s="258"/>
      <c r="C2479" s="161"/>
      <c r="D2479" s="155"/>
      <c r="E2479" s="258"/>
      <c r="F2479" s="161"/>
      <c r="G2479" s="161"/>
      <c r="Q2479" s="159"/>
      <c r="R2479" s="160"/>
      <c r="S2479" s="160"/>
      <c r="T2479" s="160"/>
      <c r="U2479" s="161"/>
      <c r="V2479" s="161"/>
      <c r="W2479" s="161"/>
      <c r="X2479" s="161"/>
      <c r="Y2479" s="161"/>
      <c r="Z2479" s="161"/>
      <c r="AA2479" s="161"/>
      <c r="AB2479" s="161"/>
      <c r="AC2479" s="161"/>
      <c r="AD2479" s="161"/>
    </row>
    <row r="2480" spans="1:30" s="157" customFormat="1" ht="24.95" customHeight="1">
      <c r="A2480" s="257"/>
      <c r="B2480" s="258"/>
      <c r="C2480" s="161"/>
      <c r="D2480" s="155"/>
      <c r="E2480" s="258"/>
      <c r="F2480" s="161"/>
      <c r="G2480" s="161"/>
      <c r="Q2480" s="159"/>
      <c r="R2480" s="160"/>
      <c r="S2480" s="160"/>
      <c r="T2480" s="160"/>
      <c r="U2480" s="161"/>
      <c r="V2480" s="161"/>
      <c r="W2480" s="161"/>
      <c r="X2480" s="161"/>
      <c r="Y2480" s="161"/>
      <c r="Z2480" s="161"/>
      <c r="AA2480" s="161"/>
      <c r="AB2480" s="161"/>
      <c r="AC2480" s="161"/>
      <c r="AD2480" s="161"/>
    </row>
    <row r="2481" spans="1:30" s="157" customFormat="1" ht="24.95" customHeight="1">
      <c r="A2481" s="257"/>
      <c r="B2481" s="258"/>
      <c r="C2481" s="161"/>
      <c r="D2481" s="155"/>
      <c r="E2481" s="258"/>
      <c r="F2481" s="161"/>
      <c r="G2481" s="161"/>
      <c r="Q2481" s="159"/>
      <c r="R2481" s="160"/>
      <c r="S2481" s="160"/>
      <c r="T2481" s="160"/>
      <c r="U2481" s="161"/>
      <c r="V2481" s="161"/>
      <c r="W2481" s="161"/>
      <c r="X2481" s="161"/>
      <c r="Y2481" s="161"/>
      <c r="Z2481" s="161"/>
      <c r="AA2481" s="161"/>
      <c r="AB2481" s="161"/>
      <c r="AC2481" s="161"/>
      <c r="AD2481" s="161"/>
    </row>
    <row r="2482" spans="1:30" s="157" customFormat="1" ht="24.95" customHeight="1">
      <c r="A2482" s="257"/>
      <c r="B2482" s="258"/>
      <c r="C2482" s="161"/>
      <c r="D2482" s="155"/>
      <c r="E2482" s="258"/>
      <c r="F2482" s="161"/>
      <c r="G2482" s="161"/>
      <c r="Q2482" s="159"/>
      <c r="R2482" s="160"/>
      <c r="S2482" s="160"/>
      <c r="T2482" s="160"/>
      <c r="U2482" s="161"/>
      <c r="V2482" s="161"/>
      <c r="W2482" s="161"/>
      <c r="X2482" s="161"/>
      <c r="Y2482" s="161"/>
      <c r="Z2482" s="161"/>
      <c r="AA2482" s="161"/>
      <c r="AB2482" s="161"/>
      <c r="AC2482" s="161"/>
      <c r="AD2482" s="161"/>
    </row>
    <row r="2483" spans="1:30" s="157" customFormat="1" ht="24.95" customHeight="1">
      <c r="A2483" s="257"/>
      <c r="B2483" s="258"/>
      <c r="C2483" s="161"/>
      <c r="D2483" s="155"/>
      <c r="E2483" s="258"/>
      <c r="F2483" s="161"/>
      <c r="G2483" s="161"/>
      <c r="Q2483" s="159"/>
      <c r="R2483" s="160"/>
      <c r="S2483" s="160"/>
      <c r="T2483" s="160"/>
      <c r="U2483" s="161"/>
      <c r="V2483" s="161"/>
      <c r="W2483" s="161"/>
      <c r="X2483" s="161"/>
      <c r="Y2483" s="161"/>
      <c r="Z2483" s="161"/>
      <c r="AA2483" s="161"/>
      <c r="AB2483" s="161"/>
      <c r="AC2483" s="161"/>
      <c r="AD2483" s="161"/>
    </row>
    <row r="2484" spans="1:30" s="157" customFormat="1" ht="24.95" customHeight="1">
      <c r="A2484" s="257"/>
      <c r="B2484" s="258"/>
      <c r="C2484" s="161"/>
      <c r="D2484" s="155"/>
      <c r="E2484" s="258"/>
      <c r="F2484" s="161"/>
      <c r="G2484" s="161"/>
      <c r="Q2484" s="159"/>
      <c r="R2484" s="160"/>
      <c r="S2484" s="160"/>
      <c r="T2484" s="160"/>
      <c r="U2484" s="161"/>
      <c r="V2484" s="161"/>
      <c r="W2484" s="161"/>
      <c r="X2484" s="161"/>
      <c r="Y2484" s="161"/>
      <c r="Z2484" s="161"/>
      <c r="AA2484" s="161"/>
      <c r="AB2484" s="161"/>
      <c r="AC2484" s="161"/>
      <c r="AD2484" s="161"/>
    </row>
    <row r="2485" spans="1:30" s="157" customFormat="1" ht="24.95" customHeight="1">
      <c r="A2485" s="257"/>
      <c r="B2485" s="258"/>
      <c r="C2485" s="161"/>
      <c r="D2485" s="155"/>
      <c r="E2485" s="258"/>
      <c r="F2485" s="161"/>
      <c r="G2485" s="161"/>
      <c r="Q2485" s="159"/>
      <c r="R2485" s="160"/>
      <c r="S2485" s="160"/>
      <c r="T2485" s="160"/>
      <c r="U2485" s="161"/>
      <c r="V2485" s="161"/>
      <c r="W2485" s="161"/>
      <c r="X2485" s="161"/>
      <c r="Y2485" s="161"/>
      <c r="Z2485" s="161"/>
      <c r="AA2485" s="161"/>
      <c r="AB2485" s="161"/>
      <c r="AC2485" s="161"/>
      <c r="AD2485" s="161"/>
    </row>
    <row r="2486" spans="1:30" s="157" customFormat="1" ht="24.95" customHeight="1">
      <c r="A2486" s="257"/>
      <c r="B2486" s="258"/>
      <c r="C2486" s="161"/>
      <c r="D2486" s="155"/>
      <c r="E2486" s="258"/>
      <c r="F2486" s="161"/>
      <c r="G2486" s="161"/>
      <c r="Q2486" s="159"/>
      <c r="R2486" s="160"/>
      <c r="S2486" s="160"/>
      <c r="T2486" s="160"/>
      <c r="U2486" s="161"/>
      <c r="V2486" s="161"/>
      <c r="W2486" s="161"/>
      <c r="X2486" s="161"/>
      <c r="Y2486" s="161"/>
      <c r="Z2486" s="161"/>
      <c r="AA2486" s="161"/>
      <c r="AB2486" s="161"/>
      <c r="AC2486" s="161"/>
      <c r="AD2486" s="161"/>
    </row>
    <row r="2487" spans="1:30" s="157" customFormat="1" ht="24.95" customHeight="1">
      <c r="A2487" s="257"/>
      <c r="B2487" s="258"/>
      <c r="C2487" s="161"/>
      <c r="D2487" s="155"/>
      <c r="E2487" s="258"/>
      <c r="F2487" s="161"/>
      <c r="G2487" s="161"/>
      <c r="Q2487" s="159"/>
      <c r="R2487" s="160"/>
      <c r="S2487" s="160"/>
      <c r="T2487" s="160"/>
      <c r="U2487" s="161"/>
      <c r="V2487" s="161"/>
      <c r="W2487" s="161"/>
      <c r="X2487" s="161"/>
      <c r="Y2487" s="161"/>
      <c r="Z2487" s="161"/>
      <c r="AA2487" s="161"/>
      <c r="AB2487" s="161"/>
      <c r="AC2487" s="161"/>
      <c r="AD2487" s="161"/>
    </row>
    <row r="2488" spans="1:30" s="157" customFormat="1" ht="24.95" customHeight="1">
      <c r="A2488" s="257"/>
      <c r="B2488" s="258"/>
      <c r="C2488" s="161"/>
      <c r="D2488" s="155"/>
      <c r="E2488" s="258"/>
      <c r="F2488" s="161"/>
      <c r="G2488" s="161"/>
      <c r="Q2488" s="159"/>
      <c r="R2488" s="160"/>
      <c r="S2488" s="160"/>
      <c r="T2488" s="160"/>
      <c r="U2488" s="161"/>
      <c r="V2488" s="161"/>
      <c r="W2488" s="161"/>
      <c r="X2488" s="161"/>
      <c r="Y2488" s="161"/>
      <c r="Z2488" s="161"/>
      <c r="AA2488" s="161"/>
      <c r="AB2488" s="161"/>
      <c r="AC2488" s="161"/>
      <c r="AD2488" s="161"/>
    </row>
    <row r="2489" spans="1:30" s="157" customFormat="1" ht="24.95" customHeight="1">
      <c r="A2489" s="257"/>
      <c r="B2489" s="258"/>
      <c r="C2489" s="161"/>
      <c r="D2489" s="155"/>
      <c r="E2489" s="258"/>
      <c r="F2489" s="161"/>
      <c r="G2489" s="161"/>
      <c r="Q2489" s="159"/>
      <c r="R2489" s="160"/>
      <c r="S2489" s="160"/>
      <c r="T2489" s="160"/>
      <c r="U2489" s="161"/>
      <c r="V2489" s="161"/>
      <c r="W2489" s="161"/>
      <c r="X2489" s="161"/>
      <c r="Y2489" s="161"/>
      <c r="Z2489" s="161"/>
      <c r="AA2489" s="161"/>
      <c r="AB2489" s="161"/>
      <c r="AC2489" s="161"/>
      <c r="AD2489" s="161"/>
    </row>
    <row r="2490" spans="1:30" s="157" customFormat="1" ht="24.95" customHeight="1">
      <c r="A2490" s="257"/>
      <c r="B2490" s="258"/>
      <c r="C2490" s="161"/>
      <c r="D2490" s="155"/>
      <c r="E2490" s="258"/>
      <c r="F2490" s="161"/>
      <c r="G2490" s="161"/>
      <c r="Q2490" s="159"/>
      <c r="R2490" s="160"/>
      <c r="S2490" s="160"/>
      <c r="T2490" s="160"/>
      <c r="U2490" s="161"/>
      <c r="V2490" s="161"/>
      <c r="W2490" s="161"/>
      <c r="X2490" s="161"/>
      <c r="Y2490" s="161"/>
      <c r="Z2490" s="161"/>
      <c r="AA2490" s="161"/>
      <c r="AB2490" s="161"/>
      <c r="AC2490" s="161"/>
      <c r="AD2490" s="161"/>
    </row>
    <row r="2491" spans="1:30" s="157" customFormat="1" ht="24.95" customHeight="1">
      <c r="A2491" s="257"/>
      <c r="B2491" s="258"/>
      <c r="C2491" s="161"/>
      <c r="D2491" s="155"/>
      <c r="E2491" s="258"/>
      <c r="F2491" s="161"/>
      <c r="G2491" s="161"/>
      <c r="Q2491" s="159"/>
      <c r="R2491" s="160"/>
      <c r="S2491" s="160"/>
      <c r="T2491" s="160"/>
      <c r="U2491" s="161"/>
      <c r="V2491" s="161"/>
      <c r="W2491" s="161"/>
      <c r="X2491" s="161"/>
      <c r="Y2491" s="161"/>
      <c r="Z2491" s="161"/>
      <c r="AA2491" s="161"/>
      <c r="AB2491" s="161"/>
      <c r="AC2491" s="161"/>
      <c r="AD2491" s="161"/>
    </row>
    <row r="2492" spans="1:30" s="157" customFormat="1" ht="24.95" customHeight="1">
      <c r="A2492" s="257"/>
      <c r="B2492" s="258"/>
      <c r="C2492" s="161"/>
      <c r="D2492" s="155"/>
      <c r="E2492" s="258"/>
      <c r="F2492" s="161"/>
      <c r="G2492" s="161"/>
      <c r="Q2492" s="159"/>
      <c r="R2492" s="160"/>
      <c r="S2492" s="160"/>
      <c r="T2492" s="160"/>
      <c r="U2492" s="161"/>
      <c r="V2492" s="161"/>
      <c r="W2492" s="161"/>
      <c r="X2492" s="161"/>
      <c r="Y2492" s="161"/>
      <c r="Z2492" s="161"/>
      <c r="AA2492" s="161"/>
      <c r="AB2492" s="161"/>
      <c r="AC2492" s="161"/>
      <c r="AD2492" s="161"/>
    </row>
    <row r="2493" spans="1:30" s="157" customFormat="1" ht="24.95" customHeight="1">
      <c r="A2493" s="257"/>
      <c r="B2493" s="258"/>
      <c r="C2493" s="161"/>
      <c r="D2493" s="155"/>
      <c r="E2493" s="258"/>
      <c r="F2493" s="161"/>
      <c r="G2493" s="161"/>
      <c r="Q2493" s="159"/>
      <c r="R2493" s="160"/>
      <c r="S2493" s="160"/>
      <c r="T2493" s="160"/>
      <c r="U2493" s="161"/>
      <c r="V2493" s="161"/>
      <c r="W2493" s="161"/>
      <c r="X2493" s="161"/>
      <c r="Y2493" s="161"/>
      <c r="Z2493" s="161"/>
      <c r="AA2493" s="161"/>
      <c r="AB2493" s="161"/>
      <c r="AC2493" s="161"/>
      <c r="AD2493" s="161"/>
    </row>
    <row r="2494" spans="1:30" s="157" customFormat="1" ht="24.95" customHeight="1">
      <c r="A2494" s="257"/>
      <c r="B2494" s="258"/>
      <c r="C2494" s="161"/>
      <c r="D2494" s="155"/>
      <c r="E2494" s="258"/>
      <c r="F2494" s="161"/>
      <c r="G2494" s="161"/>
      <c r="Q2494" s="159"/>
      <c r="R2494" s="160"/>
      <c r="S2494" s="160"/>
      <c r="T2494" s="160"/>
      <c r="U2494" s="161"/>
      <c r="V2494" s="161"/>
      <c r="W2494" s="161"/>
      <c r="X2494" s="161"/>
      <c r="Y2494" s="161"/>
      <c r="Z2494" s="161"/>
      <c r="AA2494" s="161"/>
      <c r="AB2494" s="161"/>
      <c r="AC2494" s="161"/>
      <c r="AD2494" s="161"/>
    </row>
    <row r="2495" spans="1:30" s="157" customFormat="1" ht="24.95" customHeight="1">
      <c r="A2495" s="257"/>
      <c r="B2495" s="258"/>
      <c r="C2495" s="161"/>
      <c r="D2495" s="155"/>
      <c r="E2495" s="258"/>
      <c r="F2495" s="161"/>
      <c r="G2495" s="161"/>
      <c r="Q2495" s="159"/>
      <c r="R2495" s="160"/>
      <c r="S2495" s="160"/>
      <c r="T2495" s="160"/>
      <c r="U2495" s="161"/>
      <c r="V2495" s="161"/>
      <c r="W2495" s="161"/>
      <c r="X2495" s="161"/>
      <c r="Y2495" s="161"/>
      <c r="Z2495" s="161"/>
      <c r="AA2495" s="161"/>
      <c r="AB2495" s="161"/>
      <c r="AC2495" s="161"/>
      <c r="AD2495" s="161"/>
    </row>
    <row r="2496" spans="1:30" s="157" customFormat="1" ht="24.95" customHeight="1">
      <c r="A2496" s="257"/>
      <c r="B2496" s="258"/>
      <c r="C2496" s="161"/>
      <c r="D2496" s="155"/>
      <c r="E2496" s="258"/>
      <c r="F2496" s="161"/>
      <c r="G2496" s="161"/>
      <c r="Q2496" s="159"/>
      <c r="R2496" s="160"/>
      <c r="S2496" s="160"/>
      <c r="T2496" s="160"/>
      <c r="U2496" s="161"/>
      <c r="V2496" s="161"/>
      <c r="W2496" s="161"/>
      <c r="X2496" s="161"/>
      <c r="Y2496" s="161"/>
      <c r="Z2496" s="161"/>
      <c r="AA2496" s="161"/>
      <c r="AB2496" s="161"/>
      <c r="AC2496" s="161"/>
      <c r="AD2496" s="161"/>
    </row>
    <row r="2497" spans="1:30" s="157" customFormat="1" ht="24.95" customHeight="1">
      <c r="A2497" s="257"/>
      <c r="B2497" s="258"/>
      <c r="C2497" s="161"/>
      <c r="D2497" s="155"/>
      <c r="E2497" s="258"/>
      <c r="F2497" s="161"/>
      <c r="G2497" s="161"/>
      <c r="Q2497" s="159"/>
      <c r="R2497" s="160"/>
      <c r="S2497" s="160"/>
      <c r="T2497" s="160"/>
      <c r="U2497" s="161"/>
      <c r="V2497" s="161"/>
      <c r="W2497" s="161"/>
      <c r="X2497" s="161"/>
      <c r="Y2497" s="161"/>
      <c r="Z2497" s="161"/>
      <c r="AA2497" s="161"/>
      <c r="AB2497" s="161"/>
      <c r="AC2497" s="161"/>
      <c r="AD2497" s="161"/>
    </row>
    <row r="2498" spans="1:30" s="157" customFormat="1" ht="24.95" customHeight="1">
      <c r="A2498" s="257"/>
      <c r="B2498" s="258"/>
      <c r="C2498" s="161"/>
      <c r="D2498" s="155"/>
      <c r="E2498" s="258"/>
      <c r="F2498" s="161"/>
      <c r="G2498" s="161"/>
      <c r="Q2498" s="159"/>
      <c r="R2498" s="160"/>
      <c r="S2498" s="160"/>
      <c r="T2498" s="160"/>
      <c r="U2498" s="161"/>
      <c r="V2498" s="161"/>
      <c r="W2498" s="161"/>
      <c r="X2498" s="161"/>
      <c r="Y2498" s="161"/>
      <c r="Z2498" s="161"/>
      <c r="AA2498" s="161"/>
      <c r="AB2498" s="161"/>
      <c r="AC2498" s="161"/>
      <c r="AD2498" s="161"/>
    </row>
    <row r="2499" spans="1:30" s="157" customFormat="1" ht="24.95" customHeight="1">
      <c r="A2499" s="257"/>
      <c r="B2499" s="258"/>
      <c r="C2499" s="161"/>
      <c r="D2499" s="155"/>
      <c r="E2499" s="258"/>
      <c r="F2499" s="161"/>
      <c r="G2499" s="161"/>
      <c r="Q2499" s="159"/>
      <c r="R2499" s="160"/>
      <c r="S2499" s="160"/>
      <c r="T2499" s="160"/>
      <c r="U2499" s="161"/>
      <c r="V2499" s="161"/>
      <c r="W2499" s="161"/>
      <c r="X2499" s="161"/>
      <c r="Y2499" s="161"/>
      <c r="Z2499" s="161"/>
      <c r="AA2499" s="161"/>
      <c r="AB2499" s="161"/>
      <c r="AC2499" s="161"/>
      <c r="AD2499" s="161"/>
    </row>
    <row r="2500" spans="1:30" s="157" customFormat="1" ht="24.95" customHeight="1">
      <c r="A2500" s="257"/>
      <c r="B2500" s="258"/>
      <c r="C2500" s="161"/>
      <c r="D2500" s="155"/>
      <c r="E2500" s="258"/>
      <c r="F2500" s="161"/>
      <c r="G2500" s="161"/>
      <c r="Q2500" s="159"/>
      <c r="R2500" s="160"/>
      <c r="S2500" s="160"/>
      <c r="T2500" s="160"/>
      <c r="U2500" s="161"/>
      <c r="V2500" s="161"/>
      <c r="W2500" s="161"/>
      <c r="X2500" s="161"/>
      <c r="Y2500" s="161"/>
      <c r="Z2500" s="161"/>
      <c r="AA2500" s="161"/>
      <c r="AB2500" s="161"/>
      <c r="AC2500" s="161"/>
      <c r="AD2500" s="161"/>
    </row>
    <row r="2501" spans="1:30" s="157" customFormat="1" ht="24.95" customHeight="1">
      <c r="A2501" s="257"/>
      <c r="B2501" s="258"/>
      <c r="C2501" s="161"/>
      <c r="D2501" s="155"/>
      <c r="E2501" s="258"/>
      <c r="F2501" s="161"/>
      <c r="G2501" s="161"/>
      <c r="Q2501" s="159"/>
      <c r="R2501" s="160"/>
      <c r="S2501" s="160"/>
      <c r="T2501" s="160"/>
      <c r="U2501" s="161"/>
      <c r="V2501" s="161"/>
      <c r="W2501" s="161"/>
      <c r="X2501" s="161"/>
      <c r="Y2501" s="161"/>
      <c r="Z2501" s="161"/>
      <c r="AA2501" s="161"/>
      <c r="AB2501" s="161"/>
      <c r="AC2501" s="161"/>
      <c r="AD2501" s="161"/>
    </row>
    <row r="2502" spans="1:30" s="157" customFormat="1" ht="24.95" customHeight="1">
      <c r="A2502" s="257"/>
      <c r="B2502" s="258"/>
      <c r="C2502" s="161"/>
      <c r="D2502" s="155"/>
      <c r="E2502" s="258"/>
      <c r="F2502" s="161"/>
      <c r="G2502" s="161"/>
      <c r="Q2502" s="159"/>
      <c r="R2502" s="160"/>
      <c r="S2502" s="160"/>
      <c r="T2502" s="160"/>
      <c r="U2502" s="161"/>
      <c r="V2502" s="161"/>
      <c r="W2502" s="161"/>
      <c r="X2502" s="161"/>
      <c r="Y2502" s="161"/>
      <c r="Z2502" s="161"/>
      <c r="AA2502" s="161"/>
      <c r="AB2502" s="161"/>
      <c r="AC2502" s="161"/>
      <c r="AD2502" s="161"/>
    </row>
    <row r="2503" spans="1:30" s="157" customFormat="1" ht="24.95" customHeight="1">
      <c r="A2503" s="257"/>
      <c r="B2503" s="258"/>
      <c r="C2503" s="161"/>
      <c r="D2503" s="155"/>
      <c r="E2503" s="258"/>
      <c r="F2503" s="161"/>
      <c r="G2503" s="161"/>
      <c r="Q2503" s="159"/>
      <c r="R2503" s="160"/>
      <c r="S2503" s="160"/>
      <c r="T2503" s="160"/>
      <c r="U2503" s="161"/>
      <c r="V2503" s="161"/>
      <c r="W2503" s="161"/>
      <c r="X2503" s="161"/>
      <c r="Y2503" s="161"/>
      <c r="Z2503" s="161"/>
      <c r="AA2503" s="161"/>
      <c r="AB2503" s="161"/>
      <c r="AC2503" s="161"/>
      <c r="AD2503" s="161"/>
    </row>
    <row r="2504" spans="1:30" s="157" customFormat="1" ht="24.95" customHeight="1">
      <c r="A2504" s="257"/>
      <c r="B2504" s="258"/>
      <c r="C2504" s="161"/>
      <c r="D2504" s="155"/>
      <c r="E2504" s="258"/>
      <c r="F2504" s="161"/>
      <c r="G2504" s="161"/>
      <c r="Q2504" s="159"/>
      <c r="R2504" s="160"/>
      <c r="S2504" s="160"/>
      <c r="T2504" s="160"/>
      <c r="U2504" s="161"/>
      <c r="V2504" s="161"/>
      <c r="W2504" s="161"/>
      <c r="X2504" s="161"/>
      <c r="Y2504" s="161"/>
      <c r="Z2504" s="161"/>
      <c r="AA2504" s="161"/>
      <c r="AB2504" s="161"/>
      <c r="AC2504" s="161"/>
      <c r="AD2504" s="161"/>
    </row>
    <row r="2505" spans="1:30" s="157" customFormat="1" ht="24.95" customHeight="1">
      <c r="A2505" s="257"/>
      <c r="B2505" s="258"/>
      <c r="C2505" s="161"/>
      <c r="D2505" s="155"/>
      <c r="E2505" s="258"/>
      <c r="F2505" s="161"/>
      <c r="G2505" s="161"/>
      <c r="Q2505" s="159"/>
      <c r="R2505" s="160"/>
      <c r="S2505" s="160"/>
      <c r="T2505" s="160"/>
      <c r="U2505" s="161"/>
      <c r="V2505" s="161"/>
      <c r="W2505" s="161"/>
      <c r="X2505" s="161"/>
      <c r="Y2505" s="161"/>
      <c r="Z2505" s="161"/>
      <c r="AA2505" s="161"/>
      <c r="AB2505" s="161"/>
      <c r="AC2505" s="161"/>
      <c r="AD2505" s="161"/>
    </row>
    <row r="2506" spans="1:30" s="157" customFormat="1" ht="24.95" customHeight="1">
      <c r="A2506" s="257"/>
      <c r="B2506" s="258"/>
      <c r="C2506" s="161"/>
      <c r="D2506" s="155"/>
      <c r="E2506" s="258"/>
      <c r="F2506" s="161"/>
      <c r="G2506" s="161"/>
      <c r="Q2506" s="159"/>
      <c r="R2506" s="160"/>
      <c r="S2506" s="160"/>
      <c r="T2506" s="160"/>
      <c r="U2506" s="161"/>
      <c r="V2506" s="161"/>
      <c r="W2506" s="161"/>
      <c r="X2506" s="161"/>
      <c r="Y2506" s="161"/>
      <c r="Z2506" s="161"/>
      <c r="AA2506" s="161"/>
      <c r="AB2506" s="161"/>
      <c r="AC2506" s="161"/>
      <c r="AD2506" s="161"/>
    </row>
    <row r="2507" spans="1:30" s="157" customFormat="1" ht="24.95" customHeight="1">
      <c r="A2507" s="257"/>
      <c r="B2507" s="258"/>
      <c r="C2507" s="161"/>
      <c r="D2507" s="155"/>
      <c r="E2507" s="258"/>
      <c r="F2507" s="161"/>
      <c r="G2507" s="161"/>
      <c r="Q2507" s="159"/>
      <c r="R2507" s="160"/>
      <c r="S2507" s="160"/>
      <c r="T2507" s="160"/>
      <c r="U2507" s="161"/>
      <c r="V2507" s="161"/>
      <c r="W2507" s="161"/>
      <c r="X2507" s="161"/>
      <c r="Y2507" s="161"/>
      <c r="Z2507" s="161"/>
      <c r="AA2507" s="161"/>
      <c r="AB2507" s="161"/>
      <c r="AC2507" s="161"/>
      <c r="AD2507" s="161"/>
    </row>
    <row r="2508" spans="1:30" s="157" customFormat="1" ht="24.95" customHeight="1">
      <c r="A2508" s="257"/>
      <c r="B2508" s="258"/>
      <c r="C2508" s="161"/>
      <c r="D2508" s="155"/>
      <c r="E2508" s="258"/>
      <c r="F2508" s="161"/>
      <c r="G2508" s="161"/>
      <c r="Q2508" s="159"/>
      <c r="R2508" s="160"/>
      <c r="S2508" s="160"/>
      <c r="T2508" s="160"/>
      <c r="U2508" s="161"/>
      <c r="V2508" s="161"/>
      <c r="W2508" s="161"/>
      <c r="X2508" s="161"/>
      <c r="Y2508" s="161"/>
      <c r="Z2508" s="161"/>
      <c r="AA2508" s="161"/>
      <c r="AB2508" s="161"/>
      <c r="AC2508" s="161"/>
      <c r="AD2508" s="161"/>
    </row>
    <row r="2509" spans="1:30" s="157" customFormat="1" ht="24.95" customHeight="1">
      <c r="A2509" s="257"/>
      <c r="B2509" s="258"/>
      <c r="C2509" s="161"/>
      <c r="D2509" s="155"/>
      <c r="E2509" s="258"/>
      <c r="F2509" s="161"/>
      <c r="G2509" s="161"/>
      <c r="Q2509" s="159"/>
      <c r="R2509" s="160"/>
      <c r="S2509" s="160"/>
      <c r="T2509" s="160"/>
      <c r="U2509" s="161"/>
      <c r="V2509" s="161"/>
      <c r="W2509" s="161"/>
      <c r="X2509" s="161"/>
      <c r="Y2509" s="161"/>
      <c r="Z2509" s="161"/>
      <c r="AA2509" s="161"/>
      <c r="AB2509" s="161"/>
      <c r="AC2509" s="161"/>
      <c r="AD2509" s="161"/>
    </row>
    <row r="2510" spans="1:30" s="157" customFormat="1" ht="24.95" customHeight="1">
      <c r="A2510" s="257"/>
      <c r="B2510" s="258"/>
      <c r="C2510" s="161"/>
      <c r="D2510" s="155"/>
      <c r="E2510" s="258"/>
      <c r="F2510" s="161"/>
      <c r="G2510" s="161"/>
      <c r="Q2510" s="159"/>
      <c r="R2510" s="160"/>
      <c r="S2510" s="160"/>
      <c r="T2510" s="160"/>
      <c r="U2510" s="161"/>
      <c r="V2510" s="161"/>
      <c r="W2510" s="161"/>
      <c r="X2510" s="161"/>
      <c r="Y2510" s="161"/>
      <c r="Z2510" s="161"/>
      <c r="AA2510" s="161"/>
      <c r="AB2510" s="161"/>
      <c r="AC2510" s="161"/>
      <c r="AD2510" s="161"/>
    </row>
    <row r="2511" spans="1:30" s="157" customFormat="1" ht="24.95" customHeight="1">
      <c r="A2511" s="257"/>
      <c r="B2511" s="258"/>
      <c r="C2511" s="161"/>
      <c r="D2511" s="155"/>
      <c r="E2511" s="258"/>
      <c r="F2511" s="161"/>
      <c r="G2511" s="161"/>
      <c r="Q2511" s="159"/>
      <c r="R2511" s="160"/>
      <c r="S2511" s="160"/>
      <c r="T2511" s="160"/>
      <c r="U2511" s="161"/>
      <c r="V2511" s="161"/>
      <c r="W2511" s="161"/>
      <c r="X2511" s="161"/>
      <c r="Y2511" s="161"/>
      <c r="Z2511" s="161"/>
      <c r="AA2511" s="161"/>
      <c r="AB2511" s="161"/>
      <c r="AC2511" s="161"/>
      <c r="AD2511" s="161"/>
    </row>
    <row r="2512" spans="1:30" s="157" customFormat="1" ht="24.95" customHeight="1">
      <c r="A2512" s="257"/>
      <c r="B2512" s="258"/>
      <c r="C2512" s="161"/>
      <c r="D2512" s="155"/>
      <c r="E2512" s="258"/>
      <c r="F2512" s="161"/>
      <c r="G2512" s="161"/>
      <c r="Q2512" s="159"/>
      <c r="R2512" s="160"/>
      <c r="S2512" s="160"/>
      <c r="T2512" s="160"/>
      <c r="U2512" s="161"/>
      <c r="V2512" s="161"/>
      <c r="W2512" s="161"/>
      <c r="X2512" s="161"/>
      <c r="Y2512" s="161"/>
      <c r="Z2512" s="161"/>
      <c r="AA2512" s="161"/>
      <c r="AB2512" s="161"/>
      <c r="AC2512" s="161"/>
      <c r="AD2512" s="161"/>
    </row>
    <row r="2513" spans="1:30" s="157" customFormat="1" ht="24.95" customHeight="1">
      <c r="A2513" s="257"/>
      <c r="B2513" s="258"/>
      <c r="C2513" s="161"/>
      <c r="D2513" s="155"/>
      <c r="E2513" s="258"/>
      <c r="F2513" s="161"/>
      <c r="G2513" s="161"/>
      <c r="Q2513" s="159"/>
      <c r="R2513" s="160"/>
      <c r="S2513" s="160"/>
      <c r="T2513" s="160"/>
      <c r="U2513" s="161"/>
      <c r="V2513" s="161"/>
      <c r="W2513" s="161"/>
      <c r="X2513" s="161"/>
      <c r="Y2513" s="161"/>
      <c r="Z2513" s="161"/>
      <c r="AA2513" s="161"/>
      <c r="AB2513" s="161"/>
      <c r="AC2513" s="161"/>
      <c r="AD2513" s="161"/>
    </row>
    <row r="2514" spans="1:30" s="157" customFormat="1" ht="24.95" customHeight="1">
      <c r="A2514" s="257"/>
      <c r="B2514" s="258"/>
      <c r="C2514" s="161"/>
      <c r="D2514" s="155"/>
      <c r="E2514" s="258"/>
      <c r="F2514" s="161"/>
      <c r="G2514" s="161"/>
      <c r="Q2514" s="159"/>
      <c r="R2514" s="160"/>
      <c r="S2514" s="160"/>
      <c r="T2514" s="160"/>
      <c r="U2514" s="161"/>
      <c r="V2514" s="161"/>
      <c r="W2514" s="161"/>
      <c r="X2514" s="161"/>
      <c r="Y2514" s="161"/>
      <c r="Z2514" s="161"/>
      <c r="AA2514" s="161"/>
      <c r="AB2514" s="161"/>
      <c r="AC2514" s="161"/>
      <c r="AD2514" s="161"/>
    </row>
    <row r="2515" spans="1:30" s="157" customFormat="1" ht="24.95" customHeight="1">
      <c r="A2515" s="257"/>
      <c r="B2515" s="258"/>
      <c r="C2515" s="161"/>
      <c r="D2515" s="155"/>
      <c r="E2515" s="258"/>
      <c r="F2515" s="161"/>
      <c r="G2515" s="161"/>
      <c r="Q2515" s="159"/>
      <c r="R2515" s="160"/>
      <c r="S2515" s="160"/>
      <c r="T2515" s="160"/>
      <c r="U2515" s="161"/>
      <c r="V2515" s="161"/>
      <c r="W2515" s="161"/>
      <c r="X2515" s="161"/>
      <c r="Y2515" s="161"/>
      <c r="Z2515" s="161"/>
      <c r="AA2515" s="161"/>
      <c r="AB2515" s="161"/>
      <c r="AC2515" s="161"/>
      <c r="AD2515" s="161"/>
    </row>
    <row r="2516" spans="1:30" s="157" customFormat="1" ht="24.95" customHeight="1">
      <c r="A2516" s="257"/>
      <c r="B2516" s="258"/>
      <c r="C2516" s="161"/>
      <c r="D2516" s="155"/>
      <c r="E2516" s="258"/>
      <c r="F2516" s="161"/>
      <c r="G2516" s="161"/>
      <c r="Q2516" s="159"/>
      <c r="R2516" s="160"/>
      <c r="S2516" s="160"/>
      <c r="T2516" s="160"/>
      <c r="U2516" s="161"/>
      <c r="V2516" s="161"/>
      <c r="W2516" s="161"/>
      <c r="X2516" s="161"/>
      <c r="Y2516" s="161"/>
      <c r="Z2516" s="161"/>
      <c r="AA2516" s="161"/>
      <c r="AB2516" s="161"/>
      <c r="AC2516" s="161"/>
      <c r="AD2516" s="161"/>
    </row>
    <row r="2517" spans="1:30" s="157" customFormat="1" ht="24.95" customHeight="1">
      <c r="A2517" s="257"/>
      <c r="B2517" s="258"/>
      <c r="C2517" s="161"/>
      <c r="D2517" s="155"/>
      <c r="E2517" s="258"/>
      <c r="F2517" s="161"/>
      <c r="G2517" s="161"/>
      <c r="Q2517" s="159"/>
      <c r="R2517" s="160"/>
      <c r="S2517" s="160"/>
      <c r="T2517" s="160"/>
      <c r="U2517" s="161"/>
      <c r="V2517" s="161"/>
      <c r="W2517" s="161"/>
      <c r="X2517" s="161"/>
      <c r="Y2517" s="161"/>
      <c r="Z2517" s="161"/>
      <c r="AA2517" s="161"/>
      <c r="AB2517" s="161"/>
      <c r="AC2517" s="161"/>
      <c r="AD2517" s="161"/>
    </row>
    <row r="2518" spans="1:30" s="157" customFormat="1" ht="24.95" customHeight="1">
      <c r="A2518" s="257"/>
      <c r="B2518" s="258"/>
      <c r="C2518" s="161"/>
      <c r="D2518" s="155"/>
      <c r="E2518" s="258"/>
      <c r="F2518" s="161"/>
      <c r="G2518" s="161"/>
      <c r="Q2518" s="159"/>
      <c r="R2518" s="160"/>
      <c r="S2518" s="160"/>
      <c r="T2518" s="160"/>
      <c r="U2518" s="161"/>
      <c r="V2518" s="161"/>
      <c r="W2518" s="161"/>
      <c r="X2518" s="161"/>
      <c r="Y2518" s="161"/>
      <c r="Z2518" s="161"/>
      <c r="AA2518" s="161"/>
      <c r="AB2518" s="161"/>
      <c r="AC2518" s="161"/>
      <c r="AD2518" s="161"/>
    </row>
    <row r="2519" spans="1:30" s="157" customFormat="1" ht="24.95" customHeight="1">
      <c r="A2519" s="257"/>
      <c r="B2519" s="258"/>
      <c r="C2519" s="161"/>
      <c r="D2519" s="155"/>
      <c r="E2519" s="258"/>
      <c r="F2519" s="161"/>
      <c r="G2519" s="161"/>
      <c r="Q2519" s="159"/>
      <c r="R2519" s="160"/>
      <c r="S2519" s="160"/>
      <c r="T2519" s="160"/>
      <c r="U2519" s="161"/>
      <c r="V2519" s="161"/>
      <c r="W2519" s="161"/>
      <c r="X2519" s="161"/>
      <c r="Y2519" s="161"/>
      <c r="Z2519" s="161"/>
      <c r="AA2519" s="161"/>
      <c r="AB2519" s="161"/>
      <c r="AC2519" s="161"/>
      <c r="AD2519" s="161"/>
    </row>
    <row r="2520" spans="1:30" s="157" customFormat="1" ht="24.95" customHeight="1">
      <c r="A2520" s="257"/>
      <c r="B2520" s="258"/>
      <c r="C2520" s="161"/>
      <c r="D2520" s="155"/>
      <c r="E2520" s="258"/>
      <c r="F2520" s="161"/>
      <c r="G2520" s="161"/>
      <c r="Q2520" s="159"/>
      <c r="R2520" s="160"/>
      <c r="S2520" s="160"/>
      <c r="T2520" s="160"/>
      <c r="U2520" s="161"/>
      <c r="V2520" s="161"/>
      <c r="W2520" s="161"/>
      <c r="X2520" s="161"/>
      <c r="Y2520" s="161"/>
      <c r="Z2520" s="161"/>
      <c r="AA2520" s="161"/>
      <c r="AB2520" s="161"/>
      <c r="AC2520" s="161"/>
      <c r="AD2520" s="161"/>
    </row>
    <row r="2521" spans="1:30" s="157" customFormat="1" ht="24.95" customHeight="1">
      <c r="A2521" s="257"/>
      <c r="B2521" s="258"/>
      <c r="C2521" s="161"/>
      <c r="D2521" s="155"/>
      <c r="E2521" s="258"/>
      <c r="F2521" s="161"/>
      <c r="G2521" s="161"/>
      <c r="Q2521" s="159"/>
      <c r="R2521" s="160"/>
      <c r="S2521" s="160"/>
      <c r="T2521" s="160"/>
      <c r="U2521" s="161"/>
      <c r="V2521" s="161"/>
      <c r="W2521" s="161"/>
      <c r="X2521" s="161"/>
      <c r="Y2521" s="161"/>
      <c r="Z2521" s="161"/>
      <c r="AA2521" s="161"/>
      <c r="AB2521" s="161"/>
      <c r="AC2521" s="161"/>
      <c r="AD2521" s="161"/>
    </row>
    <row r="2522" spans="1:30" s="157" customFormat="1" ht="24.95" customHeight="1">
      <c r="A2522" s="257"/>
      <c r="B2522" s="258"/>
      <c r="C2522" s="161"/>
      <c r="D2522" s="155"/>
      <c r="E2522" s="258"/>
      <c r="F2522" s="161"/>
      <c r="G2522" s="161"/>
      <c r="Q2522" s="159"/>
      <c r="R2522" s="160"/>
      <c r="S2522" s="160"/>
      <c r="T2522" s="160"/>
      <c r="U2522" s="161"/>
      <c r="V2522" s="161"/>
      <c r="W2522" s="161"/>
      <c r="X2522" s="161"/>
      <c r="Y2522" s="161"/>
      <c r="Z2522" s="161"/>
      <c r="AA2522" s="161"/>
      <c r="AB2522" s="161"/>
      <c r="AC2522" s="161"/>
      <c r="AD2522" s="161"/>
    </row>
    <row r="2523" spans="1:30" s="157" customFormat="1" ht="24.95" customHeight="1">
      <c r="A2523" s="257"/>
      <c r="B2523" s="258"/>
      <c r="C2523" s="161"/>
      <c r="D2523" s="155"/>
      <c r="E2523" s="258"/>
      <c r="F2523" s="161"/>
      <c r="G2523" s="161"/>
      <c r="Q2523" s="159"/>
      <c r="R2523" s="160"/>
      <c r="S2523" s="160"/>
      <c r="T2523" s="160"/>
      <c r="U2523" s="161"/>
      <c r="V2523" s="161"/>
      <c r="W2523" s="161"/>
      <c r="X2523" s="161"/>
      <c r="Y2523" s="161"/>
      <c r="Z2523" s="161"/>
      <c r="AA2523" s="161"/>
      <c r="AB2523" s="161"/>
      <c r="AC2523" s="161"/>
      <c r="AD2523" s="161"/>
    </row>
    <row r="2524" spans="1:30" s="157" customFormat="1" ht="24.95" customHeight="1">
      <c r="A2524" s="257"/>
      <c r="B2524" s="258"/>
      <c r="C2524" s="161"/>
      <c r="D2524" s="155"/>
      <c r="E2524" s="258"/>
      <c r="F2524" s="161"/>
      <c r="G2524" s="161"/>
      <c r="Q2524" s="159"/>
      <c r="R2524" s="160"/>
      <c r="S2524" s="160"/>
      <c r="T2524" s="160"/>
      <c r="U2524" s="161"/>
      <c r="V2524" s="161"/>
      <c r="W2524" s="161"/>
      <c r="X2524" s="161"/>
      <c r="Y2524" s="161"/>
      <c r="Z2524" s="161"/>
      <c r="AA2524" s="161"/>
      <c r="AB2524" s="161"/>
      <c r="AC2524" s="161"/>
      <c r="AD2524" s="161"/>
    </row>
    <row r="2525" spans="1:30" s="157" customFormat="1" ht="24.95" customHeight="1">
      <c r="A2525" s="257"/>
      <c r="B2525" s="258"/>
      <c r="C2525" s="161"/>
      <c r="D2525" s="155"/>
      <c r="E2525" s="258"/>
      <c r="F2525" s="161"/>
      <c r="G2525" s="161"/>
      <c r="Q2525" s="159"/>
      <c r="R2525" s="160"/>
      <c r="S2525" s="160"/>
      <c r="T2525" s="160"/>
      <c r="U2525" s="161"/>
      <c r="V2525" s="161"/>
      <c r="W2525" s="161"/>
      <c r="X2525" s="161"/>
      <c r="Y2525" s="161"/>
      <c r="Z2525" s="161"/>
      <c r="AA2525" s="161"/>
      <c r="AB2525" s="161"/>
      <c r="AC2525" s="161"/>
      <c r="AD2525" s="161"/>
    </row>
    <row r="2526" spans="1:30" s="157" customFormat="1" ht="24.95" customHeight="1">
      <c r="A2526" s="257"/>
      <c r="B2526" s="258"/>
      <c r="C2526" s="161"/>
      <c r="D2526" s="155"/>
      <c r="E2526" s="258"/>
      <c r="F2526" s="161"/>
      <c r="G2526" s="161"/>
      <c r="Q2526" s="159"/>
      <c r="R2526" s="160"/>
      <c r="S2526" s="160"/>
      <c r="T2526" s="160"/>
      <c r="U2526" s="161"/>
      <c r="V2526" s="161"/>
      <c r="W2526" s="161"/>
      <c r="X2526" s="161"/>
      <c r="Y2526" s="161"/>
      <c r="Z2526" s="161"/>
      <c r="AA2526" s="161"/>
      <c r="AB2526" s="161"/>
      <c r="AC2526" s="161"/>
      <c r="AD2526" s="161"/>
    </row>
    <row r="2527" spans="1:30" s="157" customFormat="1" ht="24.95" customHeight="1">
      <c r="A2527" s="257"/>
      <c r="B2527" s="258"/>
      <c r="C2527" s="161"/>
      <c r="D2527" s="155"/>
      <c r="E2527" s="258"/>
      <c r="F2527" s="161"/>
      <c r="G2527" s="161"/>
      <c r="Q2527" s="159"/>
      <c r="R2527" s="160"/>
      <c r="S2527" s="160"/>
      <c r="T2527" s="160"/>
      <c r="U2527" s="161"/>
      <c r="V2527" s="161"/>
      <c r="W2527" s="161"/>
      <c r="X2527" s="161"/>
      <c r="Y2527" s="161"/>
      <c r="Z2527" s="161"/>
      <c r="AA2527" s="161"/>
      <c r="AB2527" s="161"/>
      <c r="AC2527" s="161"/>
      <c r="AD2527" s="161"/>
    </row>
    <row r="2528" spans="1:30" s="157" customFormat="1" ht="24.95" customHeight="1">
      <c r="A2528" s="257"/>
      <c r="B2528" s="258"/>
      <c r="C2528" s="161"/>
      <c r="D2528" s="155"/>
      <c r="E2528" s="258"/>
      <c r="F2528" s="161"/>
      <c r="G2528" s="161"/>
      <c r="Q2528" s="159"/>
      <c r="R2528" s="160"/>
      <c r="S2528" s="160"/>
      <c r="T2528" s="160"/>
      <c r="U2528" s="161"/>
      <c r="V2528" s="161"/>
      <c r="W2528" s="161"/>
      <c r="X2528" s="161"/>
      <c r="Y2528" s="161"/>
      <c r="Z2528" s="161"/>
      <c r="AA2528" s="161"/>
      <c r="AB2528" s="161"/>
      <c r="AC2528" s="161"/>
      <c r="AD2528" s="161"/>
    </row>
    <row r="2529" spans="1:30" s="157" customFormat="1" ht="24.95" customHeight="1">
      <c r="A2529" s="257"/>
      <c r="B2529" s="258"/>
      <c r="C2529" s="161"/>
      <c r="D2529" s="155"/>
      <c r="E2529" s="258"/>
      <c r="F2529" s="161"/>
      <c r="G2529" s="161"/>
      <c r="Q2529" s="159"/>
      <c r="R2529" s="160"/>
      <c r="S2529" s="160"/>
      <c r="T2529" s="160"/>
      <c r="U2529" s="161"/>
      <c r="V2529" s="161"/>
      <c r="W2529" s="161"/>
      <c r="X2529" s="161"/>
      <c r="Y2529" s="161"/>
      <c r="Z2529" s="161"/>
      <c r="AA2529" s="161"/>
      <c r="AB2529" s="161"/>
      <c r="AC2529" s="161"/>
      <c r="AD2529" s="161"/>
    </row>
    <row r="2530" spans="1:30" s="157" customFormat="1" ht="24.95" customHeight="1">
      <c r="A2530" s="257"/>
      <c r="B2530" s="258"/>
      <c r="C2530" s="161"/>
      <c r="D2530" s="155"/>
      <c r="E2530" s="258"/>
      <c r="F2530" s="161"/>
      <c r="G2530" s="161"/>
      <c r="Q2530" s="159"/>
      <c r="R2530" s="160"/>
      <c r="S2530" s="160"/>
      <c r="T2530" s="160"/>
      <c r="U2530" s="161"/>
      <c r="V2530" s="161"/>
      <c r="W2530" s="161"/>
      <c r="X2530" s="161"/>
      <c r="Y2530" s="161"/>
      <c r="Z2530" s="161"/>
      <c r="AA2530" s="161"/>
      <c r="AB2530" s="161"/>
      <c r="AC2530" s="161"/>
      <c r="AD2530" s="161"/>
    </row>
    <row r="2531" spans="1:30" s="157" customFormat="1" ht="24.95" customHeight="1">
      <c r="A2531" s="257"/>
      <c r="B2531" s="258"/>
      <c r="C2531" s="161"/>
      <c r="D2531" s="155"/>
      <c r="E2531" s="258"/>
      <c r="F2531" s="161"/>
      <c r="G2531" s="161"/>
      <c r="Q2531" s="159"/>
      <c r="R2531" s="160"/>
      <c r="S2531" s="160"/>
      <c r="T2531" s="160"/>
      <c r="U2531" s="161"/>
      <c r="V2531" s="161"/>
      <c r="W2531" s="161"/>
      <c r="X2531" s="161"/>
      <c r="Y2531" s="161"/>
      <c r="Z2531" s="161"/>
      <c r="AA2531" s="161"/>
      <c r="AB2531" s="161"/>
      <c r="AC2531" s="161"/>
      <c r="AD2531" s="161"/>
    </row>
    <row r="2532" spans="1:30" s="157" customFormat="1" ht="24.95" customHeight="1">
      <c r="A2532" s="257"/>
      <c r="B2532" s="258"/>
      <c r="C2532" s="161"/>
      <c r="D2532" s="155"/>
      <c r="E2532" s="258"/>
      <c r="F2532" s="161"/>
      <c r="G2532" s="161"/>
      <c r="Q2532" s="159"/>
      <c r="R2532" s="160"/>
      <c r="S2532" s="160"/>
      <c r="T2532" s="160"/>
      <c r="U2532" s="161"/>
      <c r="V2532" s="161"/>
      <c r="W2532" s="161"/>
      <c r="X2532" s="161"/>
      <c r="Y2532" s="161"/>
      <c r="Z2532" s="161"/>
      <c r="AA2532" s="161"/>
      <c r="AB2532" s="161"/>
      <c r="AC2532" s="161"/>
      <c r="AD2532" s="161"/>
    </row>
    <row r="2533" spans="1:30" s="157" customFormat="1" ht="24.95" customHeight="1">
      <c r="A2533" s="257"/>
      <c r="B2533" s="258"/>
      <c r="C2533" s="161"/>
      <c r="D2533" s="155"/>
      <c r="E2533" s="258"/>
      <c r="F2533" s="161"/>
      <c r="G2533" s="161"/>
      <c r="Q2533" s="159"/>
      <c r="R2533" s="160"/>
      <c r="S2533" s="160"/>
      <c r="T2533" s="160"/>
      <c r="U2533" s="161"/>
      <c r="V2533" s="161"/>
      <c r="W2533" s="161"/>
      <c r="X2533" s="161"/>
      <c r="Y2533" s="161"/>
      <c r="Z2533" s="161"/>
      <c r="AA2533" s="161"/>
      <c r="AB2533" s="161"/>
      <c r="AC2533" s="161"/>
      <c r="AD2533" s="161"/>
    </row>
    <row r="2534" spans="1:30" s="157" customFormat="1" ht="24.95" customHeight="1">
      <c r="A2534" s="257"/>
      <c r="B2534" s="258"/>
      <c r="C2534" s="161"/>
      <c r="D2534" s="155"/>
      <c r="E2534" s="258"/>
      <c r="F2534" s="161"/>
      <c r="G2534" s="161"/>
      <c r="Q2534" s="159"/>
      <c r="R2534" s="160"/>
      <c r="S2534" s="160"/>
      <c r="T2534" s="160"/>
      <c r="U2534" s="161"/>
      <c r="V2534" s="161"/>
      <c r="W2534" s="161"/>
      <c r="X2534" s="161"/>
      <c r="Y2534" s="161"/>
      <c r="Z2534" s="161"/>
      <c r="AA2534" s="161"/>
      <c r="AB2534" s="161"/>
      <c r="AC2534" s="161"/>
      <c r="AD2534" s="161"/>
    </row>
    <row r="2535" spans="1:30" s="157" customFormat="1" ht="24.95" customHeight="1">
      <c r="A2535" s="257"/>
      <c r="B2535" s="258"/>
      <c r="C2535" s="161"/>
      <c r="D2535" s="155"/>
      <c r="E2535" s="258"/>
      <c r="F2535" s="161"/>
      <c r="G2535" s="161"/>
      <c r="Q2535" s="159"/>
      <c r="R2535" s="160"/>
      <c r="S2535" s="160"/>
      <c r="T2535" s="160"/>
      <c r="U2535" s="161"/>
      <c r="V2535" s="161"/>
      <c r="W2535" s="161"/>
      <c r="X2535" s="161"/>
      <c r="Y2535" s="161"/>
      <c r="Z2535" s="161"/>
      <c r="AA2535" s="161"/>
      <c r="AB2535" s="161"/>
      <c r="AC2535" s="161"/>
      <c r="AD2535" s="161"/>
    </row>
    <row r="2536" spans="1:30" s="157" customFormat="1" ht="24.95" customHeight="1">
      <c r="A2536" s="257"/>
      <c r="B2536" s="258"/>
      <c r="C2536" s="161"/>
      <c r="D2536" s="155"/>
      <c r="E2536" s="258"/>
      <c r="F2536" s="161"/>
      <c r="G2536" s="161"/>
      <c r="Q2536" s="159"/>
      <c r="R2536" s="160"/>
      <c r="S2536" s="160"/>
      <c r="T2536" s="160"/>
      <c r="U2536" s="161"/>
      <c r="V2536" s="161"/>
      <c r="W2536" s="161"/>
      <c r="X2536" s="161"/>
      <c r="Y2536" s="161"/>
      <c r="Z2536" s="161"/>
      <c r="AA2536" s="161"/>
      <c r="AB2536" s="161"/>
      <c r="AC2536" s="161"/>
      <c r="AD2536" s="161"/>
    </row>
    <row r="2537" spans="1:30" s="157" customFormat="1" ht="24.95" customHeight="1">
      <c r="A2537" s="257"/>
      <c r="B2537" s="258"/>
      <c r="C2537" s="161"/>
      <c r="D2537" s="155"/>
      <c r="E2537" s="258"/>
      <c r="F2537" s="161"/>
      <c r="G2537" s="161"/>
      <c r="Q2537" s="159"/>
      <c r="R2537" s="160"/>
      <c r="S2537" s="160"/>
      <c r="T2537" s="160"/>
      <c r="U2537" s="161"/>
      <c r="V2537" s="161"/>
      <c r="W2537" s="161"/>
      <c r="X2537" s="161"/>
      <c r="Y2537" s="161"/>
      <c r="Z2537" s="161"/>
      <c r="AA2537" s="161"/>
      <c r="AB2537" s="161"/>
      <c r="AC2537" s="161"/>
      <c r="AD2537" s="161"/>
    </row>
    <row r="2538" spans="1:30" s="157" customFormat="1" ht="24.95" customHeight="1">
      <c r="A2538" s="257"/>
      <c r="B2538" s="258"/>
      <c r="C2538" s="161"/>
      <c r="D2538" s="155"/>
      <c r="E2538" s="258"/>
      <c r="F2538" s="161"/>
      <c r="G2538" s="161"/>
      <c r="Q2538" s="159"/>
      <c r="R2538" s="160"/>
      <c r="S2538" s="160"/>
      <c r="T2538" s="160"/>
      <c r="U2538" s="161"/>
      <c r="V2538" s="161"/>
      <c r="W2538" s="161"/>
      <c r="X2538" s="161"/>
      <c r="Y2538" s="161"/>
      <c r="Z2538" s="161"/>
      <c r="AA2538" s="161"/>
      <c r="AB2538" s="161"/>
      <c r="AC2538" s="161"/>
      <c r="AD2538" s="161"/>
    </row>
    <row r="2539" spans="1:30" s="157" customFormat="1" ht="24.95" customHeight="1">
      <c r="A2539" s="257"/>
      <c r="B2539" s="258"/>
      <c r="C2539" s="161"/>
      <c r="D2539" s="155"/>
      <c r="E2539" s="258"/>
      <c r="F2539" s="161"/>
      <c r="G2539" s="161"/>
      <c r="Q2539" s="159"/>
      <c r="R2539" s="160"/>
      <c r="S2539" s="160"/>
      <c r="T2539" s="160"/>
      <c r="U2539" s="161"/>
      <c r="V2539" s="161"/>
      <c r="W2539" s="161"/>
      <c r="X2539" s="161"/>
      <c r="Y2539" s="161"/>
      <c r="Z2539" s="161"/>
      <c r="AA2539" s="161"/>
      <c r="AB2539" s="161"/>
      <c r="AC2539" s="161"/>
      <c r="AD2539" s="161"/>
    </row>
    <row r="2540" spans="1:30" s="157" customFormat="1" ht="24.95" customHeight="1">
      <c r="A2540" s="257"/>
      <c r="B2540" s="258"/>
      <c r="C2540" s="161"/>
      <c r="D2540" s="155"/>
      <c r="E2540" s="258"/>
      <c r="F2540" s="161"/>
      <c r="G2540" s="161"/>
      <c r="Q2540" s="159"/>
      <c r="R2540" s="160"/>
      <c r="S2540" s="160"/>
      <c r="T2540" s="160"/>
      <c r="U2540" s="161"/>
      <c r="V2540" s="161"/>
      <c r="W2540" s="161"/>
      <c r="X2540" s="161"/>
      <c r="Y2540" s="161"/>
      <c r="Z2540" s="161"/>
      <c r="AA2540" s="161"/>
      <c r="AB2540" s="161"/>
      <c r="AC2540" s="161"/>
      <c r="AD2540" s="161"/>
    </row>
    <row r="2541" spans="1:30" s="157" customFormat="1" ht="24.95" customHeight="1">
      <c r="A2541" s="257"/>
      <c r="B2541" s="258"/>
      <c r="C2541" s="161"/>
      <c r="D2541" s="155"/>
      <c r="E2541" s="258"/>
      <c r="F2541" s="161"/>
      <c r="G2541" s="161"/>
      <c r="Q2541" s="159"/>
      <c r="R2541" s="160"/>
      <c r="S2541" s="160"/>
      <c r="T2541" s="160"/>
      <c r="U2541" s="161"/>
      <c r="V2541" s="161"/>
      <c r="W2541" s="161"/>
      <c r="X2541" s="161"/>
      <c r="Y2541" s="161"/>
      <c r="Z2541" s="161"/>
      <c r="AA2541" s="161"/>
      <c r="AB2541" s="161"/>
      <c r="AC2541" s="161"/>
      <c r="AD2541" s="161"/>
    </row>
    <row r="2542" spans="1:30" s="157" customFormat="1" ht="24.95" customHeight="1">
      <c r="A2542" s="257"/>
      <c r="B2542" s="258"/>
      <c r="C2542" s="161"/>
      <c r="D2542" s="155"/>
      <c r="E2542" s="258"/>
      <c r="F2542" s="161"/>
      <c r="G2542" s="161"/>
      <c r="Q2542" s="159"/>
      <c r="R2542" s="160"/>
      <c r="S2542" s="160"/>
      <c r="T2542" s="160"/>
      <c r="U2542" s="161"/>
      <c r="V2542" s="161"/>
      <c r="W2542" s="161"/>
      <c r="X2542" s="161"/>
      <c r="Y2542" s="161"/>
      <c r="Z2542" s="161"/>
      <c r="AA2542" s="161"/>
      <c r="AB2542" s="161"/>
      <c r="AC2542" s="161"/>
      <c r="AD2542" s="161"/>
    </row>
    <row r="2543" spans="1:30" s="157" customFormat="1" ht="24.95" customHeight="1">
      <c r="A2543" s="257"/>
      <c r="B2543" s="258"/>
      <c r="C2543" s="161"/>
      <c r="D2543" s="155"/>
      <c r="E2543" s="258"/>
      <c r="F2543" s="161"/>
      <c r="G2543" s="161"/>
      <c r="Q2543" s="159"/>
      <c r="R2543" s="160"/>
      <c r="S2543" s="160"/>
      <c r="T2543" s="160"/>
      <c r="U2543" s="161"/>
      <c r="V2543" s="161"/>
      <c r="W2543" s="161"/>
      <c r="X2543" s="161"/>
      <c r="Y2543" s="161"/>
      <c r="Z2543" s="161"/>
      <c r="AA2543" s="161"/>
      <c r="AB2543" s="161"/>
      <c r="AC2543" s="161"/>
      <c r="AD2543" s="161"/>
    </row>
    <row r="2544" spans="1:30" s="157" customFormat="1" ht="24.95" customHeight="1">
      <c r="A2544" s="257"/>
      <c r="B2544" s="258"/>
      <c r="C2544" s="161"/>
      <c r="D2544" s="155"/>
      <c r="E2544" s="258"/>
      <c r="F2544" s="161"/>
      <c r="G2544" s="161"/>
      <c r="Q2544" s="159"/>
      <c r="R2544" s="160"/>
      <c r="S2544" s="160"/>
      <c r="T2544" s="160"/>
      <c r="U2544" s="161"/>
      <c r="V2544" s="161"/>
      <c r="W2544" s="161"/>
      <c r="X2544" s="161"/>
      <c r="Y2544" s="161"/>
      <c r="Z2544" s="161"/>
      <c r="AA2544" s="161"/>
      <c r="AB2544" s="161"/>
      <c r="AC2544" s="161"/>
      <c r="AD2544" s="161"/>
    </row>
    <row r="2545" spans="1:30" s="157" customFormat="1" ht="24.95" customHeight="1">
      <c r="A2545" s="257"/>
      <c r="B2545" s="258"/>
      <c r="C2545" s="161"/>
      <c r="D2545" s="155"/>
      <c r="E2545" s="258"/>
      <c r="F2545" s="161"/>
      <c r="G2545" s="161"/>
      <c r="Q2545" s="159"/>
      <c r="R2545" s="160"/>
      <c r="S2545" s="160"/>
      <c r="T2545" s="160"/>
      <c r="U2545" s="161"/>
      <c r="V2545" s="161"/>
      <c r="W2545" s="161"/>
      <c r="X2545" s="161"/>
      <c r="Y2545" s="161"/>
      <c r="Z2545" s="161"/>
      <c r="AA2545" s="161"/>
      <c r="AB2545" s="161"/>
      <c r="AC2545" s="161"/>
      <c r="AD2545" s="161"/>
    </row>
    <row r="2546" spans="1:30" s="157" customFormat="1" ht="24.95" customHeight="1">
      <c r="A2546" s="257"/>
      <c r="B2546" s="258"/>
      <c r="C2546" s="161"/>
      <c r="D2546" s="155"/>
      <c r="E2546" s="258"/>
      <c r="F2546" s="161"/>
      <c r="G2546" s="161"/>
      <c r="Q2546" s="159"/>
      <c r="R2546" s="160"/>
      <c r="S2546" s="160"/>
      <c r="T2546" s="160"/>
      <c r="U2546" s="161"/>
      <c r="V2546" s="161"/>
      <c r="W2546" s="161"/>
      <c r="X2546" s="161"/>
      <c r="Y2546" s="161"/>
      <c r="Z2546" s="161"/>
      <c r="AA2546" s="161"/>
      <c r="AB2546" s="161"/>
      <c r="AC2546" s="161"/>
      <c r="AD2546" s="161"/>
    </row>
    <row r="2547" spans="1:30" s="157" customFormat="1" ht="24.95" customHeight="1">
      <c r="A2547" s="257"/>
      <c r="B2547" s="258"/>
      <c r="C2547" s="161"/>
      <c r="D2547" s="155"/>
      <c r="E2547" s="258"/>
      <c r="F2547" s="161"/>
      <c r="G2547" s="161"/>
      <c r="Q2547" s="159"/>
      <c r="R2547" s="160"/>
      <c r="S2547" s="160"/>
      <c r="T2547" s="160"/>
      <c r="U2547" s="161"/>
      <c r="V2547" s="161"/>
      <c r="W2547" s="161"/>
      <c r="X2547" s="161"/>
      <c r="Y2547" s="161"/>
      <c r="Z2547" s="161"/>
      <c r="AA2547" s="161"/>
      <c r="AB2547" s="161"/>
      <c r="AC2547" s="161"/>
      <c r="AD2547" s="161"/>
    </row>
    <row r="2548" spans="1:30" s="157" customFormat="1" ht="24.95" customHeight="1">
      <c r="A2548" s="257"/>
      <c r="B2548" s="258"/>
      <c r="C2548" s="161"/>
      <c r="D2548" s="155"/>
      <c r="E2548" s="258"/>
      <c r="F2548" s="161"/>
      <c r="G2548" s="161"/>
      <c r="Q2548" s="159"/>
      <c r="R2548" s="160"/>
      <c r="S2548" s="160"/>
      <c r="T2548" s="160"/>
      <c r="U2548" s="161"/>
      <c r="V2548" s="161"/>
      <c r="W2548" s="161"/>
      <c r="X2548" s="161"/>
      <c r="Y2548" s="161"/>
      <c r="Z2548" s="161"/>
      <c r="AA2548" s="161"/>
      <c r="AB2548" s="161"/>
      <c r="AC2548" s="161"/>
      <c r="AD2548" s="161"/>
    </row>
    <row r="2549" spans="1:30" s="157" customFormat="1" ht="24.95" customHeight="1">
      <c r="A2549" s="257"/>
      <c r="B2549" s="258"/>
      <c r="C2549" s="161"/>
      <c r="D2549" s="155"/>
      <c r="E2549" s="258"/>
      <c r="F2549" s="161"/>
      <c r="G2549" s="161"/>
      <c r="Q2549" s="159"/>
      <c r="R2549" s="160"/>
      <c r="S2549" s="160"/>
      <c r="T2549" s="160"/>
      <c r="U2549" s="161"/>
      <c r="V2549" s="161"/>
      <c r="W2549" s="161"/>
      <c r="X2549" s="161"/>
      <c r="Y2549" s="161"/>
      <c r="Z2549" s="161"/>
      <c r="AA2549" s="161"/>
      <c r="AB2549" s="161"/>
      <c r="AC2549" s="161"/>
      <c r="AD2549" s="161"/>
    </row>
    <row r="2550" spans="1:30" s="157" customFormat="1" ht="24.95" customHeight="1">
      <c r="A2550" s="257"/>
      <c r="B2550" s="258"/>
      <c r="C2550" s="161"/>
      <c r="D2550" s="155"/>
      <c r="E2550" s="258"/>
      <c r="F2550" s="161"/>
      <c r="G2550" s="161"/>
      <c r="Q2550" s="159"/>
      <c r="R2550" s="160"/>
      <c r="S2550" s="160"/>
      <c r="T2550" s="160"/>
      <c r="U2550" s="161"/>
      <c r="V2550" s="161"/>
      <c r="W2550" s="161"/>
      <c r="X2550" s="161"/>
      <c r="Y2550" s="161"/>
      <c r="Z2550" s="161"/>
      <c r="AA2550" s="161"/>
      <c r="AB2550" s="161"/>
      <c r="AC2550" s="161"/>
      <c r="AD2550" s="161"/>
    </row>
    <row r="2551" spans="1:30" s="157" customFormat="1" ht="24.95" customHeight="1">
      <c r="A2551" s="257"/>
      <c r="B2551" s="258"/>
      <c r="C2551" s="161"/>
      <c r="D2551" s="155"/>
      <c r="E2551" s="258"/>
      <c r="F2551" s="161"/>
      <c r="G2551" s="161"/>
      <c r="Q2551" s="159"/>
      <c r="R2551" s="160"/>
      <c r="S2551" s="160"/>
      <c r="T2551" s="160"/>
      <c r="U2551" s="161"/>
      <c r="V2551" s="161"/>
      <c r="W2551" s="161"/>
      <c r="X2551" s="161"/>
      <c r="Y2551" s="161"/>
      <c r="Z2551" s="161"/>
      <c r="AA2551" s="161"/>
      <c r="AB2551" s="161"/>
      <c r="AC2551" s="161"/>
      <c r="AD2551" s="161"/>
    </row>
    <row r="2552" spans="1:30" s="157" customFormat="1" ht="24.95" customHeight="1">
      <c r="A2552" s="257"/>
      <c r="B2552" s="258"/>
      <c r="C2552" s="161"/>
      <c r="D2552" s="155"/>
      <c r="E2552" s="258"/>
      <c r="F2552" s="161"/>
      <c r="G2552" s="161"/>
      <c r="Q2552" s="159"/>
      <c r="R2552" s="160"/>
      <c r="S2552" s="160"/>
      <c r="T2552" s="160"/>
      <c r="U2552" s="161"/>
      <c r="V2552" s="161"/>
      <c r="W2552" s="161"/>
      <c r="X2552" s="161"/>
      <c r="Y2552" s="161"/>
      <c r="Z2552" s="161"/>
      <c r="AA2552" s="161"/>
      <c r="AB2552" s="161"/>
      <c r="AC2552" s="161"/>
      <c r="AD2552" s="161"/>
    </row>
    <row r="2553" spans="1:30" s="157" customFormat="1" ht="24.95" customHeight="1">
      <c r="A2553" s="257"/>
      <c r="B2553" s="258"/>
      <c r="C2553" s="161"/>
      <c r="D2553" s="155"/>
      <c r="E2553" s="258"/>
      <c r="F2553" s="161"/>
      <c r="G2553" s="161"/>
      <c r="Q2553" s="159"/>
      <c r="R2553" s="160"/>
      <c r="S2553" s="160"/>
      <c r="T2553" s="160"/>
      <c r="U2553" s="161"/>
      <c r="V2553" s="161"/>
      <c r="W2553" s="161"/>
      <c r="X2553" s="161"/>
      <c r="Y2553" s="161"/>
      <c r="Z2553" s="161"/>
      <c r="AA2553" s="161"/>
      <c r="AB2553" s="161"/>
      <c r="AC2553" s="161"/>
      <c r="AD2553" s="161"/>
    </row>
    <row r="2554" spans="1:30" s="157" customFormat="1" ht="24.95" customHeight="1">
      <c r="A2554" s="257"/>
      <c r="B2554" s="258"/>
      <c r="C2554" s="161"/>
      <c r="D2554" s="155"/>
      <c r="E2554" s="258"/>
      <c r="F2554" s="161"/>
      <c r="G2554" s="161"/>
      <c r="Q2554" s="159"/>
      <c r="R2554" s="160"/>
      <c r="S2554" s="160"/>
      <c r="T2554" s="160"/>
      <c r="U2554" s="161"/>
      <c r="V2554" s="161"/>
      <c r="W2554" s="161"/>
      <c r="X2554" s="161"/>
      <c r="Y2554" s="161"/>
      <c r="Z2554" s="161"/>
      <c r="AA2554" s="161"/>
      <c r="AB2554" s="161"/>
      <c r="AC2554" s="161"/>
      <c r="AD2554" s="161"/>
    </row>
    <row r="2555" spans="1:30" s="157" customFormat="1" ht="24.95" customHeight="1">
      <c r="A2555" s="257"/>
      <c r="B2555" s="258"/>
      <c r="C2555" s="161"/>
      <c r="D2555" s="155"/>
      <c r="E2555" s="258"/>
      <c r="F2555" s="161"/>
      <c r="G2555" s="161"/>
      <c r="Q2555" s="159"/>
      <c r="R2555" s="160"/>
      <c r="S2555" s="160"/>
      <c r="T2555" s="160"/>
      <c r="U2555" s="161"/>
      <c r="V2555" s="161"/>
      <c r="W2555" s="161"/>
      <c r="X2555" s="161"/>
      <c r="Y2555" s="161"/>
      <c r="Z2555" s="161"/>
      <c r="AA2555" s="161"/>
      <c r="AB2555" s="161"/>
      <c r="AC2555" s="161"/>
      <c r="AD2555" s="161"/>
    </row>
    <row r="2556" spans="1:30" s="157" customFormat="1" ht="24.95" customHeight="1">
      <c r="A2556" s="257"/>
      <c r="B2556" s="258"/>
      <c r="C2556" s="161"/>
      <c r="D2556" s="155"/>
      <c r="E2556" s="258"/>
      <c r="F2556" s="161"/>
      <c r="G2556" s="161"/>
      <c r="Q2556" s="159"/>
      <c r="R2556" s="160"/>
      <c r="S2556" s="160"/>
      <c r="T2556" s="160"/>
      <c r="U2556" s="161"/>
      <c r="V2556" s="161"/>
      <c r="W2556" s="161"/>
      <c r="X2556" s="161"/>
      <c r="Y2556" s="161"/>
      <c r="Z2556" s="161"/>
      <c r="AA2556" s="161"/>
      <c r="AB2556" s="161"/>
      <c r="AC2556" s="161"/>
      <c r="AD2556" s="161"/>
    </row>
    <row r="2557" spans="1:30" s="157" customFormat="1" ht="24.95" customHeight="1">
      <c r="A2557" s="257"/>
      <c r="B2557" s="258"/>
      <c r="C2557" s="161"/>
      <c r="D2557" s="155"/>
      <c r="E2557" s="258"/>
      <c r="F2557" s="161"/>
      <c r="G2557" s="161"/>
      <c r="Q2557" s="159"/>
      <c r="R2557" s="160"/>
      <c r="S2557" s="160"/>
      <c r="T2557" s="160"/>
      <c r="U2557" s="161"/>
      <c r="V2557" s="161"/>
      <c r="W2557" s="161"/>
      <c r="X2557" s="161"/>
      <c r="Y2557" s="161"/>
      <c r="Z2557" s="161"/>
      <c r="AA2557" s="161"/>
      <c r="AB2557" s="161"/>
      <c r="AC2557" s="161"/>
      <c r="AD2557" s="161"/>
    </row>
    <row r="2558" spans="1:30" s="157" customFormat="1" ht="24.95" customHeight="1">
      <c r="A2558" s="257"/>
      <c r="B2558" s="258"/>
      <c r="C2558" s="161"/>
      <c r="D2558" s="155"/>
      <c r="E2558" s="258"/>
      <c r="F2558" s="161"/>
      <c r="G2558" s="161"/>
      <c r="Q2558" s="159"/>
      <c r="R2558" s="160"/>
      <c r="S2558" s="160"/>
      <c r="T2558" s="160"/>
      <c r="U2558" s="161"/>
      <c r="V2558" s="161"/>
      <c r="W2558" s="161"/>
      <c r="X2558" s="161"/>
      <c r="Y2558" s="161"/>
      <c r="Z2558" s="161"/>
      <c r="AA2558" s="161"/>
      <c r="AB2558" s="161"/>
      <c r="AC2558" s="161"/>
      <c r="AD2558" s="161"/>
    </row>
    <row r="2559" spans="1:30" s="157" customFormat="1" ht="24.95" customHeight="1">
      <c r="A2559" s="257"/>
      <c r="B2559" s="258"/>
      <c r="C2559" s="161"/>
      <c r="D2559" s="155"/>
      <c r="E2559" s="258"/>
      <c r="F2559" s="161"/>
      <c r="G2559" s="161"/>
      <c r="Q2559" s="159"/>
      <c r="R2559" s="160"/>
      <c r="S2559" s="160"/>
      <c r="T2559" s="160"/>
      <c r="U2559" s="161"/>
      <c r="V2559" s="161"/>
      <c r="W2559" s="161"/>
      <c r="X2559" s="161"/>
      <c r="Y2559" s="161"/>
      <c r="Z2559" s="161"/>
      <c r="AA2559" s="161"/>
      <c r="AB2559" s="161"/>
      <c r="AC2559" s="161"/>
      <c r="AD2559" s="161"/>
    </row>
    <row r="2560" spans="1:30" s="157" customFormat="1" ht="24.95" customHeight="1">
      <c r="A2560" s="257"/>
      <c r="B2560" s="258"/>
      <c r="C2560" s="161"/>
      <c r="D2560" s="155"/>
      <c r="E2560" s="258"/>
      <c r="F2560" s="161"/>
      <c r="G2560" s="161"/>
      <c r="Q2560" s="159"/>
      <c r="R2560" s="160"/>
      <c r="S2560" s="160"/>
      <c r="T2560" s="160"/>
      <c r="U2560" s="161"/>
      <c r="V2560" s="161"/>
      <c r="W2560" s="161"/>
      <c r="X2560" s="161"/>
      <c r="Y2560" s="161"/>
      <c r="Z2560" s="161"/>
      <c r="AA2560" s="161"/>
      <c r="AB2560" s="161"/>
      <c r="AC2560" s="161"/>
      <c r="AD2560" s="161"/>
    </row>
    <row r="2561" spans="1:30" s="157" customFormat="1" ht="24.95" customHeight="1">
      <c r="A2561" s="257"/>
      <c r="B2561" s="258"/>
      <c r="C2561" s="161"/>
      <c r="D2561" s="155"/>
      <c r="E2561" s="258"/>
      <c r="F2561" s="161"/>
      <c r="G2561" s="161"/>
      <c r="Q2561" s="159"/>
      <c r="R2561" s="160"/>
      <c r="S2561" s="160"/>
      <c r="T2561" s="160"/>
      <c r="U2561" s="161"/>
      <c r="V2561" s="161"/>
      <c r="W2561" s="161"/>
      <c r="X2561" s="161"/>
      <c r="Y2561" s="161"/>
      <c r="Z2561" s="161"/>
      <c r="AA2561" s="161"/>
      <c r="AB2561" s="161"/>
      <c r="AC2561" s="161"/>
      <c r="AD2561" s="161"/>
    </row>
    <row r="2562" spans="1:30" s="157" customFormat="1" ht="24.95" customHeight="1">
      <c r="A2562" s="257"/>
      <c r="B2562" s="258"/>
      <c r="C2562" s="161"/>
      <c r="D2562" s="155"/>
      <c r="E2562" s="258"/>
      <c r="F2562" s="161"/>
      <c r="G2562" s="161"/>
      <c r="Q2562" s="159"/>
      <c r="R2562" s="160"/>
      <c r="S2562" s="160"/>
      <c r="T2562" s="160"/>
      <c r="U2562" s="161"/>
      <c r="V2562" s="161"/>
      <c r="W2562" s="161"/>
      <c r="X2562" s="161"/>
      <c r="Y2562" s="161"/>
      <c r="Z2562" s="161"/>
      <c r="AA2562" s="161"/>
      <c r="AB2562" s="161"/>
      <c r="AC2562" s="161"/>
      <c r="AD2562" s="161"/>
    </row>
    <row r="2563" spans="1:30" s="157" customFormat="1" ht="24.95" customHeight="1">
      <c r="A2563" s="257"/>
      <c r="B2563" s="258"/>
      <c r="C2563" s="161"/>
      <c r="D2563" s="155"/>
      <c r="E2563" s="258"/>
      <c r="F2563" s="161"/>
      <c r="G2563" s="161"/>
      <c r="Q2563" s="159"/>
      <c r="R2563" s="160"/>
      <c r="S2563" s="160"/>
      <c r="T2563" s="160"/>
      <c r="U2563" s="161"/>
      <c r="V2563" s="161"/>
      <c r="W2563" s="161"/>
      <c r="X2563" s="161"/>
      <c r="Y2563" s="161"/>
      <c r="Z2563" s="161"/>
      <c r="AA2563" s="161"/>
      <c r="AB2563" s="161"/>
      <c r="AC2563" s="161"/>
      <c r="AD2563" s="161"/>
    </row>
    <row r="2564" spans="1:30" s="157" customFormat="1" ht="24.95" customHeight="1">
      <c r="A2564" s="257"/>
      <c r="B2564" s="258"/>
      <c r="C2564" s="161"/>
      <c r="D2564" s="155"/>
      <c r="E2564" s="258"/>
      <c r="F2564" s="161"/>
      <c r="G2564" s="161"/>
      <c r="Q2564" s="159"/>
      <c r="R2564" s="160"/>
      <c r="S2564" s="160"/>
      <c r="T2564" s="160"/>
      <c r="U2564" s="161"/>
      <c r="V2564" s="161"/>
      <c r="W2564" s="161"/>
      <c r="X2564" s="161"/>
      <c r="Y2564" s="161"/>
      <c r="Z2564" s="161"/>
      <c r="AA2564" s="161"/>
      <c r="AB2564" s="161"/>
      <c r="AC2564" s="161"/>
      <c r="AD2564" s="161"/>
    </row>
    <row r="2565" spans="1:30" s="157" customFormat="1" ht="24.95" customHeight="1">
      <c r="A2565" s="257"/>
      <c r="B2565" s="258"/>
      <c r="C2565" s="161"/>
      <c r="D2565" s="155"/>
      <c r="E2565" s="258"/>
      <c r="F2565" s="161"/>
      <c r="G2565" s="161"/>
      <c r="Q2565" s="159"/>
      <c r="R2565" s="160"/>
      <c r="S2565" s="160"/>
      <c r="T2565" s="160"/>
      <c r="U2565" s="161"/>
      <c r="V2565" s="161"/>
      <c r="W2565" s="161"/>
      <c r="X2565" s="161"/>
      <c r="Y2565" s="161"/>
      <c r="Z2565" s="161"/>
      <c r="AA2565" s="161"/>
      <c r="AB2565" s="161"/>
      <c r="AC2565" s="161"/>
      <c r="AD2565" s="161"/>
    </row>
    <row r="2566" spans="1:30" s="157" customFormat="1" ht="24.95" customHeight="1">
      <c r="A2566" s="257"/>
      <c r="B2566" s="258"/>
      <c r="C2566" s="161"/>
      <c r="D2566" s="155"/>
      <c r="E2566" s="258"/>
      <c r="F2566" s="161"/>
      <c r="G2566" s="161"/>
      <c r="Q2566" s="159"/>
      <c r="R2566" s="160"/>
      <c r="S2566" s="160"/>
      <c r="T2566" s="160"/>
      <c r="U2566" s="161"/>
      <c r="V2566" s="161"/>
      <c r="W2566" s="161"/>
      <c r="X2566" s="161"/>
      <c r="Y2566" s="161"/>
      <c r="Z2566" s="161"/>
      <c r="AA2566" s="161"/>
      <c r="AB2566" s="161"/>
      <c r="AC2566" s="161"/>
      <c r="AD2566" s="161"/>
    </row>
    <row r="2567" spans="1:30" s="157" customFormat="1" ht="24.95" customHeight="1">
      <c r="A2567" s="257"/>
      <c r="B2567" s="258"/>
      <c r="C2567" s="161"/>
      <c r="D2567" s="155"/>
      <c r="E2567" s="258"/>
      <c r="F2567" s="161"/>
      <c r="G2567" s="161"/>
      <c r="Q2567" s="159"/>
      <c r="R2567" s="160"/>
      <c r="S2567" s="160"/>
      <c r="T2567" s="160"/>
      <c r="U2567" s="161"/>
      <c r="V2567" s="161"/>
      <c r="W2567" s="161"/>
      <c r="X2567" s="161"/>
      <c r="Y2567" s="161"/>
      <c r="Z2567" s="161"/>
      <c r="AA2567" s="161"/>
      <c r="AB2567" s="161"/>
      <c r="AC2567" s="161"/>
      <c r="AD2567" s="161"/>
    </row>
    <row r="2568" spans="1:30" s="157" customFormat="1" ht="24.95" customHeight="1">
      <c r="A2568" s="257"/>
      <c r="B2568" s="258"/>
      <c r="C2568" s="161"/>
      <c r="D2568" s="155"/>
      <c r="E2568" s="258"/>
      <c r="F2568" s="161"/>
      <c r="G2568" s="161"/>
      <c r="Q2568" s="159"/>
      <c r="R2568" s="160"/>
      <c r="S2568" s="160"/>
      <c r="T2568" s="160"/>
      <c r="U2568" s="161"/>
      <c r="V2568" s="161"/>
      <c r="W2568" s="161"/>
      <c r="X2568" s="161"/>
      <c r="Y2568" s="161"/>
      <c r="Z2568" s="161"/>
      <c r="AA2568" s="161"/>
      <c r="AB2568" s="161"/>
      <c r="AC2568" s="161"/>
      <c r="AD2568" s="161"/>
    </row>
    <row r="2569" spans="1:30" s="157" customFormat="1" ht="24.95" customHeight="1">
      <c r="A2569" s="257"/>
      <c r="B2569" s="258"/>
      <c r="C2569" s="161"/>
      <c r="D2569" s="155"/>
      <c r="E2569" s="258"/>
      <c r="F2569" s="161"/>
      <c r="G2569" s="161"/>
      <c r="Q2569" s="159"/>
      <c r="R2569" s="160"/>
      <c r="S2569" s="160"/>
      <c r="T2569" s="160"/>
      <c r="U2569" s="161"/>
      <c r="V2569" s="161"/>
      <c r="W2569" s="161"/>
      <c r="X2569" s="161"/>
      <c r="Y2569" s="161"/>
      <c r="Z2569" s="161"/>
      <c r="AA2569" s="161"/>
      <c r="AB2569" s="161"/>
      <c r="AC2569" s="161"/>
      <c r="AD2569" s="161"/>
    </row>
    <row r="2570" spans="1:30" s="157" customFormat="1" ht="24.95" customHeight="1">
      <c r="A2570" s="257"/>
      <c r="B2570" s="258"/>
      <c r="C2570" s="161"/>
      <c r="D2570" s="155"/>
      <c r="E2570" s="258"/>
      <c r="F2570" s="161"/>
      <c r="G2570" s="161"/>
      <c r="Q2570" s="159"/>
      <c r="R2570" s="160"/>
      <c r="S2570" s="160"/>
      <c r="T2570" s="160"/>
      <c r="U2570" s="161"/>
      <c r="V2570" s="161"/>
      <c r="W2570" s="161"/>
      <c r="X2570" s="161"/>
      <c r="Y2570" s="161"/>
      <c r="Z2570" s="161"/>
      <c r="AA2570" s="161"/>
      <c r="AB2570" s="161"/>
      <c r="AC2570" s="161"/>
      <c r="AD2570" s="161"/>
    </row>
    <row r="2571" spans="1:30" s="157" customFormat="1" ht="24.95" customHeight="1">
      <c r="A2571" s="257"/>
      <c r="B2571" s="258"/>
      <c r="C2571" s="161"/>
      <c r="D2571" s="155"/>
      <c r="E2571" s="258"/>
      <c r="F2571" s="161"/>
      <c r="G2571" s="161"/>
      <c r="Q2571" s="159"/>
      <c r="R2571" s="160"/>
      <c r="S2571" s="160"/>
      <c r="T2571" s="160"/>
      <c r="U2571" s="161"/>
      <c r="V2571" s="161"/>
      <c r="W2571" s="161"/>
      <c r="X2571" s="161"/>
      <c r="Y2571" s="161"/>
      <c r="Z2571" s="161"/>
      <c r="AA2571" s="161"/>
      <c r="AB2571" s="161"/>
      <c r="AC2571" s="161"/>
      <c r="AD2571" s="161"/>
    </row>
    <row r="2572" spans="1:30" s="157" customFormat="1" ht="24.95" customHeight="1">
      <c r="A2572" s="257"/>
      <c r="B2572" s="258"/>
      <c r="C2572" s="161"/>
      <c r="D2572" s="155"/>
      <c r="E2572" s="258"/>
      <c r="F2572" s="161"/>
      <c r="G2572" s="161"/>
      <c r="Q2572" s="159"/>
      <c r="R2572" s="160"/>
      <c r="S2572" s="160"/>
      <c r="T2572" s="160"/>
      <c r="U2572" s="161"/>
      <c r="V2572" s="161"/>
      <c r="W2572" s="161"/>
      <c r="X2572" s="161"/>
      <c r="Y2572" s="161"/>
      <c r="Z2572" s="161"/>
      <c r="AA2572" s="161"/>
      <c r="AB2572" s="161"/>
      <c r="AC2572" s="161"/>
      <c r="AD2572" s="161"/>
    </row>
    <row r="2573" spans="1:30" s="157" customFormat="1" ht="24.95" customHeight="1">
      <c r="A2573" s="257"/>
      <c r="B2573" s="258"/>
      <c r="C2573" s="161"/>
      <c r="D2573" s="155"/>
      <c r="E2573" s="258"/>
      <c r="F2573" s="161"/>
      <c r="G2573" s="161"/>
      <c r="Q2573" s="159"/>
      <c r="R2573" s="160"/>
      <c r="S2573" s="160"/>
      <c r="T2573" s="160"/>
      <c r="U2573" s="161"/>
      <c r="V2573" s="161"/>
      <c r="W2573" s="161"/>
      <c r="X2573" s="161"/>
      <c r="Y2573" s="161"/>
      <c r="Z2573" s="161"/>
      <c r="AA2573" s="161"/>
      <c r="AB2573" s="161"/>
      <c r="AC2573" s="161"/>
      <c r="AD2573" s="161"/>
    </row>
    <row r="2574" spans="1:30" s="157" customFormat="1" ht="24.95" customHeight="1">
      <c r="A2574" s="257"/>
      <c r="B2574" s="258"/>
      <c r="C2574" s="161"/>
      <c r="D2574" s="155"/>
      <c r="E2574" s="258"/>
      <c r="F2574" s="161"/>
      <c r="G2574" s="161"/>
      <c r="Q2574" s="159"/>
      <c r="R2574" s="160"/>
      <c r="S2574" s="160"/>
      <c r="T2574" s="160"/>
      <c r="U2574" s="161"/>
      <c r="V2574" s="161"/>
      <c r="W2574" s="161"/>
      <c r="X2574" s="161"/>
      <c r="Y2574" s="161"/>
      <c r="Z2574" s="161"/>
      <c r="AA2574" s="161"/>
      <c r="AB2574" s="161"/>
      <c r="AC2574" s="161"/>
      <c r="AD2574" s="161"/>
    </row>
    <row r="2575" spans="1:30" s="157" customFormat="1" ht="24.95" customHeight="1">
      <c r="A2575" s="257"/>
      <c r="B2575" s="258"/>
      <c r="C2575" s="161"/>
      <c r="D2575" s="155"/>
      <c r="E2575" s="258"/>
      <c r="F2575" s="161"/>
      <c r="G2575" s="161"/>
      <c r="Q2575" s="159"/>
      <c r="R2575" s="160"/>
      <c r="S2575" s="160"/>
      <c r="T2575" s="160"/>
      <c r="U2575" s="161"/>
      <c r="V2575" s="161"/>
      <c r="W2575" s="161"/>
      <c r="X2575" s="161"/>
      <c r="Y2575" s="161"/>
      <c r="Z2575" s="161"/>
      <c r="AA2575" s="161"/>
      <c r="AB2575" s="161"/>
      <c r="AC2575" s="161"/>
      <c r="AD2575" s="161"/>
    </row>
    <row r="2576" spans="1:30" s="157" customFormat="1" ht="24.95" customHeight="1">
      <c r="A2576" s="257"/>
      <c r="B2576" s="258"/>
      <c r="C2576" s="161"/>
      <c r="D2576" s="155"/>
      <c r="E2576" s="258"/>
      <c r="F2576" s="161"/>
      <c r="G2576" s="161"/>
      <c r="Q2576" s="159"/>
      <c r="R2576" s="160"/>
      <c r="S2576" s="160"/>
      <c r="T2576" s="160"/>
      <c r="U2576" s="161"/>
      <c r="V2576" s="161"/>
      <c r="W2576" s="161"/>
      <c r="X2576" s="161"/>
      <c r="Y2576" s="161"/>
      <c r="Z2576" s="161"/>
      <c r="AA2576" s="161"/>
      <c r="AB2576" s="161"/>
      <c r="AC2576" s="161"/>
      <c r="AD2576" s="161"/>
    </row>
    <row r="2577" spans="1:30" s="157" customFormat="1" ht="24.95" customHeight="1">
      <c r="A2577" s="257"/>
      <c r="B2577" s="258"/>
      <c r="C2577" s="161"/>
      <c r="D2577" s="155"/>
      <c r="E2577" s="258"/>
      <c r="F2577" s="161"/>
      <c r="G2577" s="161"/>
      <c r="Q2577" s="159"/>
      <c r="R2577" s="160"/>
      <c r="S2577" s="160"/>
      <c r="T2577" s="160"/>
      <c r="U2577" s="161"/>
      <c r="V2577" s="161"/>
      <c r="W2577" s="161"/>
      <c r="X2577" s="161"/>
      <c r="Y2577" s="161"/>
      <c r="Z2577" s="161"/>
      <c r="AA2577" s="161"/>
      <c r="AB2577" s="161"/>
      <c r="AC2577" s="161"/>
      <c r="AD2577" s="161"/>
    </row>
    <row r="2578" spans="1:30" s="157" customFormat="1" ht="24.95" customHeight="1">
      <c r="A2578" s="257"/>
      <c r="B2578" s="258"/>
      <c r="C2578" s="161"/>
      <c r="D2578" s="155"/>
      <c r="E2578" s="258"/>
      <c r="F2578" s="161"/>
      <c r="G2578" s="161"/>
      <c r="Q2578" s="159"/>
      <c r="R2578" s="160"/>
      <c r="S2578" s="160"/>
      <c r="T2578" s="160"/>
      <c r="U2578" s="161"/>
      <c r="V2578" s="161"/>
      <c r="W2578" s="161"/>
      <c r="X2578" s="161"/>
      <c r="Y2578" s="161"/>
      <c r="Z2578" s="161"/>
      <c r="AA2578" s="161"/>
      <c r="AB2578" s="161"/>
      <c r="AC2578" s="161"/>
      <c r="AD2578" s="161"/>
    </row>
    <row r="2579" spans="1:30" s="157" customFormat="1" ht="24.95" customHeight="1">
      <c r="A2579" s="257"/>
      <c r="B2579" s="258"/>
      <c r="C2579" s="161"/>
      <c r="D2579" s="155"/>
      <c r="E2579" s="258"/>
      <c r="F2579" s="161"/>
      <c r="G2579" s="161"/>
      <c r="Q2579" s="159"/>
      <c r="R2579" s="160"/>
      <c r="S2579" s="160"/>
      <c r="T2579" s="160"/>
      <c r="U2579" s="161"/>
      <c r="V2579" s="161"/>
      <c r="W2579" s="161"/>
      <c r="X2579" s="161"/>
      <c r="Y2579" s="161"/>
      <c r="Z2579" s="161"/>
      <c r="AA2579" s="161"/>
      <c r="AB2579" s="161"/>
      <c r="AC2579" s="161"/>
      <c r="AD2579" s="161"/>
    </row>
    <row r="2580" spans="1:30" s="157" customFormat="1" ht="24.95" customHeight="1">
      <c r="A2580" s="257"/>
      <c r="B2580" s="258"/>
      <c r="C2580" s="161"/>
      <c r="D2580" s="155"/>
      <c r="E2580" s="258"/>
      <c r="F2580" s="161"/>
      <c r="G2580" s="161"/>
      <c r="Q2580" s="159"/>
      <c r="R2580" s="160"/>
      <c r="S2580" s="160"/>
      <c r="T2580" s="160"/>
      <c r="U2580" s="161"/>
      <c r="V2580" s="161"/>
      <c r="W2580" s="161"/>
      <c r="X2580" s="161"/>
      <c r="Y2580" s="161"/>
      <c r="Z2580" s="161"/>
      <c r="AA2580" s="161"/>
      <c r="AB2580" s="161"/>
      <c r="AC2580" s="161"/>
      <c r="AD2580" s="161"/>
    </row>
    <row r="2581" spans="1:30" s="157" customFormat="1" ht="24.95" customHeight="1">
      <c r="A2581" s="257"/>
      <c r="B2581" s="258"/>
      <c r="C2581" s="161"/>
      <c r="D2581" s="155"/>
      <c r="E2581" s="258"/>
      <c r="F2581" s="161"/>
      <c r="G2581" s="161"/>
      <c r="Q2581" s="159"/>
      <c r="R2581" s="160"/>
      <c r="S2581" s="160"/>
      <c r="T2581" s="160"/>
      <c r="U2581" s="161"/>
      <c r="V2581" s="161"/>
      <c r="W2581" s="161"/>
      <c r="X2581" s="161"/>
      <c r="Y2581" s="161"/>
      <c r="Z2581" s="161"/>
      <c r="AA2581" s="161"/>
      <c r="AB2581" s="161"/>
      <c r="AC2581" s="161"/>
      <c r="AD2581" s="161"/>
    </row>
    <row r="2582" spans="1:30" s="157" customFormat="1" ht="24.95" customHeight="1">
      <c r="A2582" s="257"/>
      <c r="B2582" s="258"/>
      <c r="C2582" s="161"/>
      <c r="D2582" s="155"/>
      <c r="E2582" s="258"/>
      <c r="F2582" s="161"/>
      <c r="G2582" s="161"/>
      <c r="Q2582" s="159"/>
      <c r="R2582" s="160"/>
      <c r="S2582" s="160"/>
      <c r="T2582" s="160"/>
      <c r="U2582" s="161"/>
      <c r="V2582" s="161"/>
      <c r="W2582" s="161"/>
      <c r="X2582" s="161"/>
      <c r="Y2582" s="161"/>
      <c r="Z2582" s="161"/>
      <c r="AA2582" s="161"/>
      <c r="AB2582" s="161"/>
      <c r="AC2582" s="161"/>
      <c r="AD2582" s="161"/>
    </row>
    <row r="2583" spans="1:30" s="157" customFormat="1" ht="24.95" customHeight="1">
      <c r="A2583" s="257"/>
      <c r="B2583" s="258"/>
      <c r="C2583" s="161"/>
      <c r="D2583" s="155"/>
      <c r="E2583" s="258"/>
      <c r="F2583" s="161"/>
      <c r="G2583" s="161"/>
      <c r="Q2583" s="159"/>
      <c r="R2583" s="160"/>
      <c r="S2583" s="160"/>
      <c r="T2583" s="160"/>
      <c r="U2583" s="161"/>
      <c r="V2583" s="161"/>
      <c r="W2583" s="161"/>
      <c r="X2583" s="161"/>
      <c r="Y2583" s="161"/>
      <c r="Z2583" s="161"/>
      <c r="AA2583" s="161"/>
      <c r="AB2583" s="161"/>
      <c r="AC2583" s="161"/>
      <c r="AD2583" s="161"/>
    </row>
    <row r="2584" spans="1:30" s="157" customFormat="1" ht="24.95" customHeight="1">
      <c r="A2584" s="257"/>
      <c r="B2584" s="258"/>
      <c r="C2584" s="161"/>
      <c r="D2584" s="155"/>
      <c r="E2584" s="258"/>
      <c r="F2584" s="161"/>
      <c r="G2584" s="161"/>
      <c r="Q2584" s="159"/>
      <c r="R2584" s="160"/>
      <c r="S2584" s="160"/>
      <c r="T2584" s="160"/>
      <c r="U2584" s="161"/>
      <c r="V2584" s="161"/>
      <c r="W2584" s="161"/>
      <c r="X2584" s="161"/>
      <c r="Y2584" s="161"/>
      <c r="Z2584" s="161"/>
      <c r="AA2584" s="161"/>
      <c r="AB2584" s="161"/>
      <c r="AC2584" s="161"/>
      <c r="AD2584" s="161"/>
    </row>
    <row r="2585" spans="1:30" s="157" customFormat="1" ht="24.95" customHeight="1">
      <c r="A2585" s="257"/>
      <c r="B2585" s="258"/>
      <c r="C2585" s="161"/>
      <c r="D2585" s="155"/>
      <c r="E2585" s="258"/>
      <c r="F2585" s="161"/>
      <c r="G2585" s="161"/>
      <c r="Q2585" s="159"/>
      <c r="R2585" s="160"/>
      <c r="S2585" s="160"/>
      <c r="T2585" s="160"/>
      <c r="U2585" s="161"/>
      <c r="V2585" s="161"/>
      <c r="W2585" s="161"/>
      <c r="X2585" s="161"/>
      <c r="Y2585" s="161"/>
      <c r="Z2585" s="161"/>
      <c r="AA2585" s="161"/>
      <c r="AB2585" s="161"/>
      <c r="AC2585" s="161"/>
      <c r="AD2585" s="161"/>
    </row>
    <row r="2586" spans="1:30" s="157" customFormat="1" ht="24.95" customHeight="1">
      <c r="A2586" s="257"/>
      <c r="B2586" s="258"/>
      <c r="C2586" s="161"/>
      <c r="D2586" s="155"/>
      <c r="E2586" s="258"/>
      <c r="F2586" s="161"/>
      <c r="G2586" s="161"/>
      <c r="Q2586" s="159"/>
      <c r="R2586" s="160"/>
      <c r="S2586" s="160"/>
      <c r="T2586" s="160"/>
      <c r="U2586" s="161"/>
      <c r="V2586" s="161"/>
      <c r="W2586" s="161"/>
      <c r="X2586" s="161"/>
      <c r="Y2586" s="161"/>
      <c r="Z2586" s="161"/>
      <c r="AA2586" s="161"/>
      <c r="AB2586" s="161"/>
      <c r="AC2586" s="161"/>
      <c r="AD2586" s="161"/>
    </row>
    <row r="2587" spans="1:30" s="157" customFormat="1" ht="24.95" customHeight="1">
      <c r="A2587" s="257"/>
      <c r="B2587" s="258"/>
      <c r="C2587" s="161"/>
      <c r="D2587" s="155"/>
      <c r="E2587" s="258"/>
      <c r="F2587" s="161"/>
      <c r="G2587" s="161"/>
      <c r="Q2587" s="159"/>
      <c r="R2587" s="160"/>
      <c r="S2587" s="160"/>
      <c r="T2587" s="160"/>
      <c r="U2587" s="161"/>
      <c r="V2587" s="161"/>
      <c r="W2587" s="161"/>
      <c r="X2587" s="161"/>
      <c r="Y2587" s="161"/>
      <c r="Z2587" s="161"/>
      <c r="AA2587" s="161"/>
      <c r="AB2587" s="161"/>
      <c r="AC2587" s="161"/>
      <c r="AD2587" s="161"/>
    </row>
    <row r="2588" spans="1:30" s="157" customFormat="1" ht="24.95" customHeight="1">
      <c r="A2588" s="257"/>
      <c r="B2588" s="258"/>
      <c r="C2588" s="161"/>
      <c r="D2588" s="155"/>
      <c r="E2588" s="258"/>
      <c r="F2588" s="161"/>
      <c r="G2588" s="161"/>
      <c r="Q2588" s="159"/>
      <c r="R2588" s="160"/>
      <c r="S2588" s="160"/>
      <c r="T2588" s="160"/>
      <c r="U2588" s="161"/>
      <c r="V2588" s="161"/>
      <c r="W2588" s="161"/>
      <c r="X2588" s="161"/>
      <c r="Y2588" s="161"/>
      <c r="Z2588" s="161"/>
      <c r="AA2588" s="161"/>
      <c r="AB2588" s="161"/>
      <c r="AC2588" s="161"/>
      <c r="AD2588" s="161"/>
    </row>
    <row r="2589" spans="1:30" s="157" customFormat="1" ht="24.95" customHeight="1">
      <c r="A2589" s="257"/>
      <c r="B2589" s="258"/>
      <c r="C2589" s="161"/>
      <c r="D2589" s="155"/>
      <c r="E2589" s="258"/>
      <c r="F2589" s="161"/>
      <c r="G2589" s="161"/>
      <c r="Q2589" s="159"/>
      <c r="R2589" s="160"/>
      <c r="S2589" s="160"/>
      <c r="T2589" s="160"/>
      <c r="U2589" s="161"/>
      <c r="V2589" s="161"/>
      <c r="W2589" s="161"/>
      <c r="X2589" s="161"/>
      <c r="Y2589" s="161"/>
      <c r="Z2589" s="161"/>
      <c r="AA2589" s="161"/>
      <c r="AB2589" s="161"/>
      <c r="AC2589" s="161"/>
      <c r="AD2589" s="161"/>
    </row>
    <row r="2590" spans="1:30" s="157" customFormat="1" ht="24.95" customHeight="1">
      <c r="A2590" s="257"/>
      <c r="B2590" s="258"/>
      <c r="C2590" s="161"/>
      <c r="D2590" s="155"/>
      <c r="E2590" s="258"/>
      <c r="F2590" s="161"/>
      <c r="G2590" s="161"/>
      <c r="Q2590" s="159"/>
      <c r="R2590" s="160"/>
      <c r="S2590" s="160"/>
      <c r="T2590" s="160"/>
      <c r="U2590" s="161"/>
      <c r="V2590" s="161"/>
      <c r="W2590" s="161"/>
      <c r="X2590" s="161"/>
      <c r="Y2590" s="161"/>
      <c r="Z2590" s="161"/>
      <c r="AA2590" s="161"/>
      <c r="AB2590" s="161"/>
      <c r="AC2590" s="161"/>
      <c r="AD2590" s="161"/>
    </row>
    <row r="2591" spans="1:30" s="157" customFormat="1" ht="24.95" customHeight="1">
      <c r="A2591" s="257"/>
      <c r="B2591" s="258"/>
      <c r="C2591" s="161"/>
      <c r="D2591" s="155"/>
      <c r="E2591" s="258"/>
      <c r="F2591" s="161"/>
      <c r="G2591" s="161"/>
      <c r="Q2591" s="159"/>
      <c r="R2591" s="160"/>
      <c r="S2591" s="160"/>
      <c r="T2591" s="160"/>
      <c r="U2591" s="161"/>
      <c r="V2591" s="161"/>
      <c r="W2591" s="161"/>
      <c r="X2591" s="161"/>
      <c r="Y2591" s="161"/>
      <c r="Z2591" s="161"/>
      <c r="AA2591" s="161"/>
      <c r="AB2591" s="161"/>
      <c r="AC2591" s="161"/>
      <c r="AD2591" s="161"/>
    </row>
    <row r="2592" spans="1:30" s="157" customFormat="1" ht="24.95" customHeight="1">
      <c r="A2592" s="257"/>
      <c r="B2592" s="258"/>
      <c r="C2592" s="161"/>
      <c r="D2592" s="155"/>
      <c r="E2592" s="258"/>
      <c r="F2592" s="161"/>
      <c r="G2592" s="161"/>
      <c r="Q2592" s="159"/>
      <c r="R2592" s="160"/>
      <c r="S2592" s="160"/>
      <c r="T2592" s="160"/>
      <c r="U2592" s="161"/>
      <c r="V2592" s="161"/>
      <c r="W2592" s="161"/>
      <c r="X2592" s="161"/>
      <c r="Y2592" s="161"/>
      <c r="Z2592" s="161"/>
      <c r="AA2592" s="161"/>
      <c r="AB2592" s="161"/>
      <c r="AC2592" s="161"/>
      <c r="AD2592" s="161"/>
    </row>
    <row r="2593" spans="1:30" s="157" customFormat="1" ht="24.95" customHeight="1">
      <c r="A2593" s="257"/>
      <c r="B2593" s="258"/>
      <c r="C2593" s="161"/>
      <c r="D2593" s="155"/>
      <c r="E2593" s="258"/>
      <c r="F2593" s="161"/>
      <c r="G2593" s="161"/>
      <c r="Q2593" s="159"/>
      <c r="R2593" s="160"/>
      <c r="S2593" s="160"/>
      <c r="T2593" s="160"/>
      <c r="U2593" s="161"/>
      <c r="V2593" s="161"/>
      <c r="W2593" s="161"/>
      <c r="X2593" s="161"/>
      <c r="Y2593" s="161"/>
      <c r="Z2593" s="161"/>
      <c r="AA2593" s="161"/>
      <c r="AB2593" s="161"/>
      <c r="AC2593" s="161"/>
      <c r="AD2593" s="161"/>
    </row>
    <row r="2594" spans="1:30" s="157" customFormat="1" ht="24.95" customHeight="1">
      <c r="A2594" s="257"/>
      <c r="B2594" s="258"/>
      <c r="C2594" s="161"/>
      <c r="D2594" s="155"/>
      <c r="E2594" s="258"/>
      <c r="F2594" s="161"/>
      <c r="G2594" s="161"/>
      <c r="Q2594" s="159"/>
      <c r="R2594" s="160"/>
      <c r="S2594" s="160"/>
      <c r="T2594" s="160"/>
      <c r="U2594" s="161"/>
      <c r="V2594" s="161"/>
      <c r="W2594" s="161"/>
      <c r="X2594" s="161"/>
      <c r="Y2594" s="161"/>
      <c r="Z2594" s="161"/>
      <c r="AA2594" s="161"/>
      <c r="AB2594" s="161"/>
      <c r="AC2594" s="161"/>
      <c r="AD2594" s="161"/>
    </row>
    <row r="2595" spans="1:30" s="157" customFormat="1" ht="24.95" customHeight="1">
      <c r="A2595" s="257"/>
      <c r="B2595" s="258"/>
      <c r="C2595" s="161"/>
      <c r="D2595" s="155"/>
      <c r="E2595" s="258"/>
      <c r="F2595" s="161"/>
      <c r="G2595" s="161"/>
      <c r="Q2595" s="159"/>
      <c r="R2595" s="160"/>
      <c r="S2595" s="160"/>
      <c r="T2595" s="160"/>
      <c r="U2595" s="161"/>
      <c r="V2595" s="161"/>
      <c r="W2595" s="161"/>
      <c r="X2595" s="161"/>
      <c r="Y2595" s="161"/>
      <c r="Z2595" s="161"/>
      <c r="AA2595" s="161"/>
      <c r="AB2595" s="161"/>
      <c r="AC2595" s="161"/>
      <c r="AD2595" s="161"/>
    </row>
    <row r="2596" spans="1:30" s="157" customFormat="1" ht="24.95" customHeight="1">
      <c r="A2596" s="257"/>
      <c r="B2596" s="258"/>
      <c r="C2596" s="161"/>
      <c r="D2596" s="155"/>
      <c r="E2596" s="258"/>
      <c r="F2596" s="161"/>
      <c r="G2596" s="161"/>
      <c r="Q2596" s="159"/>
      <c r="R2596" s="160"/>
      <c r="S2596" s="160"/>
      <c r="T2596" s="160"/>
      <c r="U2596" s="161"/>
      <c r="V2596" s="161"/>
      <c r="W2596" s="161"/>
      <c r="X2596" s="161"/>
      <c r="Y2596" s="161"/>
      <c r="Z2596" s="161"/>
      <c r="AA2596" s="161"/>
      <c r="AB2596" s="161"/>
      <c r="AC2596" s="161"/>
      <c r="AD2596" s="161"/>
    </row>
    <row r="2597" spans="1:30" s="157" customFormat="1" ht="24.95" customHeight="1">
      <c r="A2597" s="257"/>
      <c r="B2597" s="258"/>
      <c r="C2597" s="161"/>
      <c r="D2597" s="155"/>
      <c r="E2597" s="258"/>
      <c r="F2597" s="161"/>
      <c r="G2597" s="161"/>
      <c r="Q2597" s="159"/>
      <c r="R2597" s="160"/>
      <c r="S2597" s="160"/>
      <c r="T2597" s="160"/>
      <c r="U2597" s="161"/>
      <c r="V2597" s="161"/>
      <c r="W2597" s="161"/>
      <c r="X2597" s="161"/>
      <c r="Y2597" s="161"/>
      <c r="Z2597" s="161"/>
      <c r="AA2597" s="161"/>
      <c r="AB2597" s="161"/>
      <c r="AC2597" s="161"/>
      <c r="AD2597" s="161"/>
    </row>
    <row r="2598" spans="1:30" s="157" customFormat="1" ht="24.95" customHeight="1">
      <c r="A2598" s="257"/>
      <c r="B2598" s="258"/>
      <c r="C2598" s="161"/>
      <c r="D2598" s="155"/>
      <c r="E2598" s="258"/>
      <c r="F2598" s="161"/>
      <c r="G2598" s="161"/>
      <c r="Q2598" s="159"/>
      <c r="R2598" s="160"/>
      <c r="S2598" s="160"/>
      <c r="T2598" s="160"/>
      <c r="U2598" s="161"/>
      <c r="V2598" s="161"/>
      <c r="W2598" s="161"/>
      <c r="X2598" s="161"/>
      <c r="Y2598" s="161"/>
      <c r="Z2598" s="161"/>
      <c r="AA2598" s="161"/>
      <c r="AB2598" s="161"/>
      <c r="AC2598" s="161"/>
      <c r="AD2598" s="161"/>
    </row>
    <row r="2599" spans="1:30" s="157" customFormat="1" ht="24.95" customHeight="1">
      <c r="A2599" s="257"/>
      <c r="B2599" s="258"/>
      <c r="C2599" s="161"/>
      <c r="D2599" s="155"/>
      <c r="E2599" s="258"/>
      <c r="F2599" s="161"/>
      <c r="G2599" s="161"/>
      <c r="Q2599" s="159"/>
      <c r="R2599" s="160"/>
      <c r="S2599" s="160"/>
      <c r="T2599" s="160"/>
      <c r="U2599" s="161"/>
      <c r="V2599" s="161"/>
      <c r="W2599" s="161"/>
      <c r="X2599" s="161"/>
      <c r="Y2599" s="161"/>
      <c r="Z2599" s="161"/>
      <c r="AA2599" s="161"/>
      <c r="AB2599" s="161"/>
      <c r="AC2599" s="161"/>
      <c r="AD2599" s="161"/>
    </row>
    <row r="2600" spans="1:30" s="157" customFormat="1" ht="24.95" customHeight="1">
      <c r="A2600" s="257"/>
      <c r="B2600" s="258"/>
      <c r="C2600" s="161"/>
      <c r="D2600" s="155"/>
      <c r="E2600" s="258"/>
      <c r="F2600" s="161"/>
      <c r="G2600" s="161"/>
      <c r="Q2600" s="159"/>
      <c r="R2600" s="160"/>
      <c r="S2600" s="160"/>
      <c r="T2600" s="160"/>
      <c r="U2600" s="161"/>
      <c r="V2600" s="161"/>
      <c r="W2600" s="161"/>
      <c r="X2600" s="161"/>
      <c r="Y2600" s="161"/>
      <c r="Z2600" s="161"/>
      <c r="AA2600" s="161"/>
      <c r="AB2600" s="161"/>
      <c r="AC2600" s="161"/>
      <c r="AD2600" s="161"/>
    </row>
    <row r="2601" spans="1:30" s="157" customFormat="1" ht="24.95" customHeight="1">
      <c r="A2601" s="257"/>
      <c r="B2601" s="258"/>
      <c r="C2601" s="161"/>
      <c r="D2601" s="155"/>
      <c r="E2601" s="258"/>
      <c r="F2601" s="161"/>
      <c r="G2601" s="161"/>
      <c r="Q2601" s="159"/>
      <c r="R2601" s="160"/>
      <c r="S2601" s="160"/>
      <c r="T2601" s="160"/>
      <c r="U2601" s="161"/>
      <c r="V2601" s="161"/>
      <c r="W2601" s="161"/>
      <c r="X2601" s="161"/>
      <c r="Y2601" s="161"/>
      <c r="Z2601" s="161"/>
      <c r="AA2601" s="161"/>
      <c r="AB2601" s="161"/>
      <c r="AC2601" s="161"/>
      <c r="AD2601" s="161"/>
    </row>
    <row r="2602" spans="1:30" s="157" customFormat="1" ht="24.95" customHeight="1">
      <c r="A2602" s="257"/>
      <c r="B2602" s="258"/>
      <c r="C2602" s="161"/>
      <c r="D2602" s="155"/>
      <c r="E2602" s="258"/>
      <c r="F2602" s="161"/>
      <c r="G2602" s="161"/>
      <c r="Q2602" s="159"/>
      <c r="R2602" s="160"/>
      <c r="S2602" s="160"/>
      <c r="T2602" s="160"/>
      <c r="U2602" s="161"/>
      <c r="V2602" s="161"/>
      <c r="W2602" s="161"/>
      <c r="X2602" s="161"/>
      <c r="Y2602" s="161"/>
      <c r="Z2602" s="161"/>
      <c r="AA2602" s="161"/>
      <c r="AB2602" s="161"/>
      <c r="AC2602" s="161"/>
      <c r="AD2602" s="161"/>
    </row>
    <row r="2603" spans="1:30" s="157" customFormat="1" ht="24.95" customHeight="1">
      <c r="A2603" s="257"/>
      <c r="B2603" s="258"/>
      <c r="C2603" s="161"/>
      <c r="D2603" s="155"/>
      <c r="E2603" s="258"/>
      <c r="F2603" s="161"/>
      <c r="G2603" s="161"/>
      <c r="Q2603" s="159"/>
      <c r="R2603" s="160"/>
      <c r="S2603" s="160"/>
      <c r="T2603" s="160"/>
      <c r="U2603" s="161"/>
      <c r="V2603" s="161"/>
      <c r="W2603" s="161"/>
      <c r="X2603" s="161"/>
      <c r="Y2603" s="161"/>
      <c r="Z2603" s="161"/>
      <c r="AA2603" s="161"/>
      <c r="AB2603" s="161"/>
      <c r="AC2603" s="161"/>
      <c r="AD2603" s="161"/>
    </row>
    <row r="2604" spans="1:30" s="157" customFormat="1" ht="24.95" customHeight="1">
      <c r="A2604" s="257"/>
      <c r="B2604" s="258"/>
      <c r="C2604" s="161"/>
      <c r="D2604" s="155"/>
      <c r="E2604" s="258"/>
      <c r="F2604" s="161"/>
      <c r="G2604" s="161"/>
      <c r="Q2604" s="159"/>
      <c r="R2604" s="160"/>
      <c r="S2604" s="160"/>
      <c r="T2604" s="160"/>
      <c r="U2604" s="161"/>
      <c r="V2604" s="161"/>
      <c r="W2604" s="161"/>
      <c r="X2604" s="161"/>
      <c r="Y2604" s="161"/>
      <c r="Z2604" s="161"/>
      <c r="AA2604" s="161"/>
      <c r="AB2604" s="161"/>
      <c r="AC2604" s="161"/>
      <c r="AD2604" s="161"/>
    </row>
    <row r="2605" spans="1:30" s="157" customFormat="1" ht="24.95" customHeight="1">
      <c r="A2605" s="257"/>
      <c r="B2605" s="258"/>
      <c r="C2605" s="161"/>
      <c r="D2605" s="155"/>
      <c r="E2605" s="258"/>
      <c r="F2605" s="161"/>
      <c r="G2605" s="161"/>
      <c r="Q2605" s="159"/>
      <c r="R2605" s="160"/>
      <c r="S2605" s="160"/>
      <c r="T2605" s="160"/>
      <c r="U2605" s="161"/>
      <c r="V2605" s="161"/>
      <c r="W2605" s="161"/>
      <c r="X2605" s="161"/>
      <c r="Y2605" s="161"/>
      <c r="Z2605" s="161"/>
      <c r="AA2605" s="161"/>
      <c r="AB2605" s="161"/>
      <c r="AC2605" s="161"/>
      <c r="AD2605" s="161"/>
    </row>
    <row r="2606" spans="1:30" s="157" customFormat="1" ht="24.95" customHeight="1">
      <c r="A2606" s="257"/>
      <c r="B2606" s="258"/>
      <c r="C2606" s="161"/>
      <c r="D2606" s="155"/>
      <c r="E2606" s="258"/>
      <c r="F2606" s="161"/>
      <c r="G2606" s="161"/>
      <c r="Q2606" s="159"/>
      <c r="R2606" s="160"/>
      <c r="S2606" s="160"/>
      <c r="T2606" s="160"/>
      <c r="U2606" s="161"/>
      <c r="V2606" s="161"/>
      <c r="W2606" s="161"/>
      <c r="X2606" s="161"/>
      <c r="Y2606" s="161"/>
      <c r="Z2606" s="161"/>
      <c r="AA2606" s="161"/>
      <c r="AB2606" s="161"/>
      <c r="AC2606" s="161"/>
      <c r="AD2606" s="161"/>
    </row>
    <row r="2607" spans="1:30" s="157" customFormat="1" ht="24.95" customHeight="1">
      <c r="A2607" s="257"/>
      <c r="B2607" s="258"/>
      <c r="C2607" s="161"/>
      <c r="D2607" s="155"/>
      <c r="E2607" s="258"/>
      <c r="F2607" s="161"/>
      <c r="G2607" s="161"/>
      <c r="Q2607" s="159"/>
      <c r="R2607" s="160"/>
      <c r="S2607" s="160"/>
      <c r="T2607" s="160"/>
      <c r="U2607" s="161"/>
      <c r="V2607" s="161"/>
      <c r="W2607" s="161"/>
      <c r="X2607" s="161"/>
      <c r="Y2607" s="161"/>
      <c r="Z2607" s="161"/>
      <c r="AA2607" s="161"/>
      <c r="AB2607" s="161"/>
      <c r="AC2607" s="161"/>
      <c r="AD2607" s="161"/>
    </row>
    <row r="2608" spans="1:30" s="157" customFormat="1" ht="24.95" customHeight="1">
      <c r="A2608" s="257"/>
      <c r="B2608" s="258"/>
      <c r="C2608" s="161"/>
      <c r="D2608" s="155"/>
      <c r="E2608" s="258"/>
      <c r="F2608" s="161"/>
      <c r="G2608" s="161"/>
      <c r="Q2608" s="159"/>
      <c r="R2608" s="160"/>
      <c r="S2608" s="160"/>
      <c r="T2608" s="160"/>
      <c r="U2608" s="161"/>
      <c r="V2608" s="161"/>
      <c r="W2608" s="161"/>
      <c r="X2608" s="161"/>
      <c r="Y2608" s="161"/>
      <c r="Z2608" s="161"/>
      <c r="AA2608" s="161"/>
      <c r="AB2608" s="161"/>
      <c r="AC2608" s="161"/>
      <c r="AD2608" s="161"/>
    </row>
    <row r="2609" spans="1:30" s="157" customFormat="1" ht="24.95" customHeight="1">
      <c r="A2609" s="257"/>
      <c r="B2609" s="258"/>
      <c r="C2609" s="161"/>
      <c r="D2609" s="155"/>
      <c r="E2609" s="258"/>
      <c r="F2609" s="161"/>
      <c r="G2609" s="161"/>
      <c r="Q2609" s="159"/>
      <c r="R2609" s="160"/>
      <c r="S2609" s="160"/>
      <c r="T2609" s="160"/>
      <c r="U2609" s="161"/>
      <c r="V2609" s="161"/>
      <c r="W2609" s="161"/>
      <c r="X2609" s="161"/>
      <c r="Y2609" s="161"/>
      <c r="Z2609" s="161"/>
      <c r="AA2609" s="161"/>
      <c r="AB2609" s="161"/>
      <c r="AC2609" s="161"/>
      <c r="AD2609" s="161"/>
    </row>
    <row r="2610" spans="1:30" s="157" customFormat="1" ht="24.95" customHeight="1">
      <c r="A2610" s="257"/>
      <c r="B2610" s="258"/>
      <c r="C2610" s="161"/>
      <c r="D2610" s="155"/>
      <c r="E2610" s="258"/>
      <c r="F2610" s="161"/>
      <c r="G2610" s="161"/>
      <c r="Q2610" s="159"/>
      <c r="R2610" s="160"/>
      <c r="S2610" s="160"/>
      <c r="T2610" s="160"/>
      <c r="U2610" s="161"/>
      <c r="V2610" s="161"/>
      <c r="W2610" s="161"/>
      <c r="X2610" s="161"/>
      <c r="Y2610" s="161"/>
      <c r="Z2610" s="161"/>
      <c r="AA2610" s="161"/>
      <c r="AB2610" s="161"/>
      <c r="AC2610" s="161"/>
      <c r="AD2610" s="161"/>
    </row>
    <row r="2611" spans="1:30" s="157" customFormat="1" ht="24.95" customHeight="1">
      <c r="A2611" s="257"/>
      <c r="B2611" s="258"/>
      <c r="C2611" s="161"/>
      <c r="D2611" s="155"/>
      <c r="E2611" s="258"/>
      <c r="F2611" s="161"/>
      <c r="G2611" s="161"/>
      <c r="Q2611" s="159"/>
      <c r="R2611" s="160"/>
      <c r="S2611" s="160"/>
      <c r="T2611" s="160"/>
      <c r="U2611" s="161"/>
      <c r="V2611" s="161"/>
      <c r="W2611" s="161"/>
      <c r="X2611" s="161"/>
      <c r="Y2611" s="161"/>
      <c r="Z2611" s="161"/>
      <c r="AA2611" s="161"/>
      <c r="AB2611" s="161"/>
      <c r="AC2611" s="161"/>
      <c r="AD2611" s="161"/>
    </row>
    <row r="2612" spans="1:30" s="157" customFormat="1" ht="24.95" customHeight="1">
      <c r="A2612" s="257"/>
      <c r="B2612" s="258"/>
      <c r="C2612" s="161"/>
      <c r="D2612" s="155"/>
      <c r="E2612" s="258"/>
      <c r="F2612" s="161"/>
      <c r="G2612" s="161"/>
      <c r="Q2612" s="159"/>
      <c r="R2612" s="160"/>
      <c r="S2612" s="160"/>
      <c r="T2612" s="160"/>
      <c r="U2612" s="161"/>
      <c r="V2612" s="161"/>
      <c r="W2612" s="161"/>
      <c r="X2612" s="161"/>
      <c r="Y2612" s="161"/>
      <c r="Z2612" s="161"/>
      <c r="AA2612" s="161"/>
      <c r="AB2612" s="161"/>
      <c r="AC2612" s="161"/>
      <c r="AD2612" s="161"/>
    </row>
    <row r="2613" spans="1:30" s="157" customFormat="1" ht="24.95" customHeight="1">
      <c r="A2613" s="257"/>
      <c r="B2613" s="258"/>
      <c r="C2613" s="161"/>
      <c r="D2613" s="155"/>
      <c r="E2613" s="258"/>
      <c r="F2613" s="161"/>
      <c r="G2613" s="161"/>
      <c r="Q2613" s="159"/>
      <c r="R2613" s="160"/>
      <c r="S2613" s="160"/>
      <c r="T2613" s="160"/>
      <c r="U2613" s="161"/>
      <c r="V2613" s="161"/>
      <c r="W2613" s="161"/>
      <c r="X2613" s="161"/>
      <c r="Y2613" s="161"/>
      <c r="Z2613" s="161"/>
      <c r="AA2613" s="161"/>
      <c r="AB2613" s="161"/>
      <c r="AC2613" s="161"/>
      <c r="AD2613" s="161"/>
    </row>
    <row r="2614" spans="1:30" s="157" customFormat="1" ht="24.95" customHeight="1">
      <c r="A2614" s="257"/>
      <c r="B2614" s="258"/>
      <c r="C2614" s="161"/>
      <c r="D2614" s="155"/>
      <c r="E2614" s="258"/>
      <c r="F2614" s="161"/>
      <c r="G2614" s="161"/>
      <c r="Q2614" s="159"/>
      <c r="R2614" s="160"/>
      <c r="S2614" s="160"/>
      <c r="T2614" s="160"/>
      <c r="U2614" s="161"/>
      <c r="V2614" s="161"/>
      <c r="W2614" s="161"/>
      <c r="X2614" s="161"/>
      <c r="Y2614" s="161"/>
      <c r="Z2614" s="161"/>
      <c r="AA2614" s="161"/>
      <c r="AB2614" s="161"/>
      <c r="AC2614" s="161"/>
      <c r="AD2614" s="161"/>
    </row>
    <row r="2615" spans="1:30" s="157" customFormat="1" ht="24.95" customHeight="1">
      <c r="A2615" s="257"/>
      <c r="B2615" s="258"/>
      <c r="C2615" s="161"/>
      <c r="D2615" s="155"/>
      <c r="E2615" s="258"/>
      <c r="F2615" s="161"/>
      <c r="G2615" s="161"/>
      <c r="Q2615" s="159"/>
      <c r="R2615" s="160"/>
      <c r="S2615" s="160"/>
      <c r="T2615" s="160"/>
      <c r="U2615" s="161"/>
      <c r="V2615" s="161"/>
      <c r="W2615" s="161"/>
      <c r="X2615" s="161"/>
      <c r="Y2615" s="161"/>
      <c r="Z2615" s="161"/>
      <c r="AA2615" s="161"/>
      <c r="AB2615" s="161"/>
      <c r="AC2615" s="161"/>
      <c r="AD2615" s="161"/>
    </row>
    <row r="2616" spans="1:30" s="157" customFormat="1" ht="24.95" customHeight="1">
      <c r="A2616" s="257"/>
      <c r="B2616" s="258"/>
      <c r="C2616" s="161"/>
      <c r="D2616" s="155"/>
      <c r="E2616" s="258"/>
      <c r="F2616" s="161"/>
      <c r="G2616" s="161"/>
      <c r="Q2616" s="159"/>
      <c r="R2616" s="160"/>
      <c r="S2616" s="160"/>
      <c r="T2616" s="160"/>
      <c r="U2616" s="161"/>
      <c r="V2616" s="161"/>
      <c r="W2616" s="161"/>
      <c r="X2616" s="161"/>
      <c r="Y2616" s="161"/>
      <c r="Z2616" s="161"/>
      <c r="AA2616" s="161"/>
      <c r="AB2616" s="161"/>
      <c r="AC2616" s="161"/>
      <c r="AD2616" s="161"/>
    </row>
    <row r="2617" spans="1:30" s="157" customFormat="1" ht="24.95" customHeight="1">
      <c r="A2617" s="257"/>
      <c r="B2617" s="258"/>
      <c r="C2617" s="161"/>
      <c r="D2617" s="155"/>
      <c r="E2617" s="258"/>
      <c r="F2617" s="161"/>
      <c r="G2617" s="161"/>
      <c r="Q2617" s="159"/>
      <c r="R2617" s="160"/>
      <c r="S2617" s="160"/>
      <c r="T2617" s="160"/>
      <c r="U2617" s="161"/>
      <c r="V2617" s="161"/>
      <c r="W2617" s="161"/>
      <c r="X2617" s="161"/>
      <c r="Y2617" s="161"/>
      <c r="Z2617" s="161"/>
      <c r="AA2617" s="161"/>
      <c r="AB2617" s="161"/>
      <c r="AC2617" s="161"/>
      <c r="AD2617" s="161"/>
    </row>
    <row r="2618" spans="1:30" s="157" customFormat="1" ht="24.95" customHeight="1">
      <c r="A2618" s="257"/>
      <c r="B2618" s="258"/>
      <c r="C2618" s="161"/>
      <c r="D2618" s="155"/>
      <c r="E2618" s="258"/>
      <c r="F2618" s="161"/>
      <c r="G2618" s="161"/>
      <c r="Q2618" s="159"/>
      <c r="R2618" s="160"/>
      <c r="S2618" s="160"/>
      <c r="T2618" s="160"/>
      <c r="U2618" s="161"/>
      <c r="V2618" s="161"/>
      <c r="W2618" s="161"/>
      <c r="X2618" s="161"/>
      <c r="Y2618" s="161"/>
      <c r="Z2618" s="161"/>
      <c r="AA2618" s="161"/>
      <c r="AB2618" s="161"/>
      <c r="AC2618" s="161"/>
      <c r="AD2618" s="161"/>
    </row>
    <row r="2619" spans="1:30" s="157" customFormat="1" ht="24.95" customHeight="1">
      <c r="A2619" s="257"/>
      <c r="B2619" s="258"/>
      <c r="C2619" s="161"/>
      <c r="D2619" s="155"/>
      <c r="E2619" s="258"/>
      <c r="F2619" s="161"/>
      <c r="G2619" s="161"/>
      <c r="Q2619" s="159"/>
      <c r="R2619" s="160"/>
      <c r="S2619" s="160"/>
      <c r="T2619" s="160"/>
      <c r="U2619" s="161"/>
      <c r="V2619" s="161"/>
      <c r="W2619" s="161"/>
      <c r="X2619" s="161"/>
      <c r="Y2619" s="161"/>
      <c r="Z2619" s="161"/>
      <c r="AA2619" s="161"/>
      <c r="AB2619" s="161"/>
      <c r="AC2619" s="161"/>
      <c r="AD2619" s="161"/>
    </row>
    <row r="2620" spans="1:30" s="157" customFormat="1" ht="24.95" customHeight="1">
      <c r="A2620" s="257"/>
      <c r="B2620" s="258"/>
      <c r="C2620" s="161"/>
      <c r="D2620" s="155"/>
      <c r="E2620" s="258"/>
      <c r="F2620" s="161"/>
      <c r="G2620" s="161"/>
      <c r="Q2620" s="159"/>
      <c r="R2620" s="160"/>
      <c r="S2620" s="160"/>
      <c r="T2620" s="160"/>
      <c r="U2620" s="161"/>
      <c r="V2620" s="161"/>
      <c r="W2620" s="161"/>
      <c r="X2620" s="161"/>
      <c r="Y2620" s="161"/>
      <c r="Z2620" s="161"/>
      <c r="AA2620" s="161"/>
      <c r="AB2620" s="161"/>
      <c r="AC2620" s="161"/>
      <c r="AD2620" s="161"/>
    </row>
    <row r="2621" spans="1:30" s="157" customFormat="1" ht="24.95" customHeight="1">
      <c r="A2621" s="257"/>
      <c r="B2621" s="258"/>
      <c r="C2621" s="161"/>
      <c r="D2621" s="155"/>
      <c r="E2621" s="258"/>
      <c r="F2621" s="161"/>
      <c r="G2621" s="161"/>
      <c r="Q2621" s="159"/>
      <c r="R2621" s="160"/>
      <c r="S2621" s="160"/>
      <c r="T2621" s="160"/>
      <c r="U2621" s="161"/>
      <c r="V2621" s="161"/>
      <c r="W2621" s="161"/>
      <c r="X2621" s="161"/>
      <c r="Y2621" s="161"/>
      <c r="Z2621" s="161"/>
      <c r="AA2621" s="161"/>
      <c r="AB2621" s="161"/>
      <c r="AC2621" s="161"/>
      <c r="AD2621" s="161"/>
    </row>
    <row r="2622" spans="1:30" s="157" customFormat="1" ht="24.95" customHeight="1">
      <c r="A2622" s="257"/>
      <c r="B2622" s="258"/>
      <c r="C2622" s="161"/>
      <c r="D2622" s="155"/>
      <c r="E2622" s="258"/>
      <c r="F2622" s="161"/>
      <c r="G2622" s="161"/>
      <c r="Q2622" s="159"/>
      <c r="R2622" s="160"/>
      <c r="S2622" s="160"/>
      <c r="T2622" s="160"/>
      <c r="U2622" s="161"/>
      <c r="V2622" s="161"/>
      <c r="W2622" s="161"/>
      <c r="X2622" s="161"/>
      <c r="Y2622" s="161"/>
      <c r="Z2622" s="161"/>
      <c r="AA2622" s="161"/>
      <c r="AB2622" s="161"/>
      <c r="AC2622" s="161"/>
      <c r="AD2622" s="161"/>
    </row>
    <row r="2623" spans="1:30" s="157" customFormat="1" ht="24.95" customHeight="1">
      <c r="A2623" s="257"/>
      <c r="B2623" s="258"/>
      <c r="C2623" s="161"/>
      <c r="D2623" s="155"/>
      <c r="E2623" s="258"/>
      <c r="F2623" s="161"/>
      <c r="G2623" s="161"/>
      <c r="Q2623" s="159"/>
      <c r="R2623" s="160"/>
      <c r="S2623" s="160"/>
      <c r="T2623" s="160"/>
      <c r="U2623" s="161"/>
      <c r="V2623" s="161"/>
      <c r="W2623" s="161"/>
      <c r="X2623" s="161"/>
      <c r="Y2623" s="161"/>
      <c r="Z2623" s="161"/>
      <c r="AA2623" s="161"/>
      <c r="AB2623" s="161"/>
      <c r="AC2623" s="161"/>
      <c r="AD2623" s="161"/>
    </row>
    <row r="2624" spans="1:30" s="157" customFormat="1" ht="24.95" customHeight="1">
      <c r="A2624" s="257"/>
      <c r="B2624" s="258"/>
      <c r="C2624" s="161"/>
      <c r="D2624" s="155"/>
      <c r="E2624" s="258"/>
      <c r="F2624" s="161"/>
      <c r="G2624" s="161"/>
      <c r="Q2624" s="159"/>
      <c r="R2624" s="160"/>
      <c r="S2624" s="160"/>
      <c r="T2624" s="160"/>
      <c r="U2624" s="161"/>
      <c r="V2624" s="161"/>
      <c r="W2624" s="161"/>
      <c r="X2624" s="161"/>
      <c r="Y2624" s="161"/>
      <c r="Z2624" s="161"/>
      <c r="AA2624" s="161"/>
      <c r="AB2624" s="161"/>
      <c r="AC2624" s="161"/>
      <c r="AD2624" s="161"/>
    </row>
    <row r="2625" spans="1:30" s="157" customFormat="1" ht="24.95" customHeight="1">
      <c r="A2625" s="257"/>
      <c r="B2625" s="258"/>
      <c r="C2625" s="161"/>
      <c r="D2625" s="155"/>
      <c r="E2625" s="258"/>
      <c r="F2625" s="161"/>
      <c r="G2625" s="161"/>
      <c r="Q2625" s="159"/>
      <c r="R2625" s="160"/>
      <c r="S2625" s="160"/>
      <c r="T2625" s="160"/>
      <c r="U2625" s="161"/>
      <c r="V2625" s="161"/>
      <c r="W2625" s="161"/>
      <c r="X2625" s="161"/>
      <c r="Y2625" s="161"/>
      <c r="Z2625" s="161"/>
      <c r="AA2625" s="161"/>
      <c r="AB2625" s="161"/>
      <c r="AC2625" s="161"/>
      <c r="AD2625" s="161"/>
    </row>
    <row r="2626" spans="1:30" s="157" customFormat="1" ht="24.95" customHeight="1">
      <c r="A2626" s="257"/>
      <c r="B2626" s="258"/>
      <c r="C2626" s="161"/>
      <c r="D2626" s="155"/>
      <c r="E2626" s="258"/>
      <c r="F2626" s="161"/>
      <c r="G2626" s="161"/>
      <c r="Q2626" s="159"/>
      <c r="R2626" s="160"/>
      <c r="S2626" s="160"/>
      <c r="T2626" s="160"/>
      <c r="U2626" s="161"/>
      <c r="V2626" s="161"/>
      <c r="W2626" s="161"/>
      <c r="X2626" s="161"/>
      <c r="Y2626" s="161"/>
      <c r="Z2626" s="161"/>
      <c r="AA2626" s="161"/>
      <c r="AB2626" s="161"/>
      <c r="AC2626" s="161"/>
      <c r="AD2626" s="161"/>
    </row>
    <row r="2627" spans="1:30" s="157" customFormat="1" ht="24.95" customHeight="1">
      <c r="A2627" s="257"/>
      <c r="B2627" s="258"/>
      <c r="C2627" s="161"/>
      <c r="D2627" s="155"/>
      <c r="E2627" s="258"/>
      <c r="F2627" s="161"/>
      <c r="G2627" s="161"/>
      <c r="Q2627" s="159"/>
      <c r="R2627" s="160"/>
      <c r="S2627" s="160"/>
      <c r="T2627" s="160"/>
      <c r="U2627" s="161"/>
      <c r="V2627" s="161"/>
      <c r="W2627" s="161"/>
      <c r="X2627" s="161"/>
      <c r="Y2627" s="161"/>
      <c r="Z2627" s="161"/>
      <c r="AA2627" s="161"/>
      <c r="AB2627" s="161"/>
      <c r="AC2627" s="161"/>
      <c r="AD2627" s="161"/>
    </row>
    <row r="2628" spans="1:30" s="157" customFormat="1" ht="24.95" customHeight="1">
      <c r="A2628" s="257"/>
      <c r="B2628" s="258"/>
      <c r="C2628" s="161"/>
      <c r="D2628" s="155"/>
      <c r="E2628" s="258"/>
      <c r="F2628" s="161"/>
      <c r="G2628" s="161"/>
      <c r="Q2628" s="159"/>
      <c r="R2628" s="160"/>
      <c r="S2628" s="160"/>
      <c r="T2628" s="160"/>
      <c r="U2628" s="161"/>
      <c r="V2628" s="161"/>
      <c r="W2628" s="161"/>
      <c r="X2628" s="161"/>
      <c r="Y2628" s="161"/>
      <c r="Z2628" s="161"/>
      <c r="AA2628" s="161"/>
      <c r="AB2628" s="161"/>
      <c r="AC2628" s="161"/>
      <c r="AD2628" s="161"/>
    </row>
    <row r="2629" spans="1:30" s="157" customFormat="1" ht="24.95" customHeight="1">
      <c r="A2629" s="257"/>
      <c r="B2629" s="258"/>
      <c r="C2629" s="161"/>
      <c r="D2629" s="155"/>
      <c r="E2629" s="258"/>
      <c r="F2629" s="161"/>
      <c r="G2629" s="161"/>
      <c r="Q2629" s="159"/>
      <c r="R2629" s="160"/>
      <c r="S2629" s="160"/>
      <c r="T2629" s="160"/>
      <c r="U2629" s="161"/>
      <c r="V2629" s="161"/>
      <c r="W2629" s="161"/>
      <c r="X2629" s="161"/>
      <c r="Y2629" s="161"/>
      <c r="Z2629" s="161"/>
      <c r="AA2629" s="161"/>
      <c r="AB2629" s="161"/>
      <c r="AC2629" s="161"/>
      <c r="AD2629" s="161"/>
    </row>
    <row r="2630" spans="1:30" s="157" customFormat="1" ht="24.95" customHeight="1">
      <c r="A2630" s="257"/>
      <c r="B2630" s="258"/>
      <c r="C2630" s="161"/>
      <c r="D2630" s="155"/>
      <c r="E2630" s="258"/>
      <c r="F2630" s="161"/>
      <c r="G2630" s="161"/>
      <c r="Q2630" s="159"/>
      <c r="R2630" s="160"/>
      <c r="S2630" s="160"/>
      <c r="T2630" s="160"/>
      <c r="U2630" s="161"/>
      <c r="V2630" s="161"/>
      <c r="W2630" s="161"/>
      <c r="X2630" s="161"/>
      <c r="Y2630" s="161"/>
      <c r="Z2630" s="161"/>
      <c r="AA2630" s="161"/>
      <c r="AB2630" s="161"/>
      <c r="AC2630" s="161"/>
      <c r="AD2630" s="161"/>
    </row>
    <row r="2631" spans="1:30" s="157" customFormat="1" ht="24.95" customHeight="1">
      <c r="A2631" s="257"/>
      <c r="B2631" s="258"/>
      <c r="C2631" s="161"/>
      <c r="D2631" s="155"/>
      <c r="E2631" s="258"/>
      <c r="F2631" s="161"/>
      <c r="G2631" s="161"/>
      <c r="Q2631" s="159"/>
      <c r="R2631" s="160"/>
      <c r="S2631" s="160"/>
      <c r="T2631" s="160"/>
      <c r="U2631" s="161"/>
      <c r="V2631" s="161"/>
      <c r="W2631" s="161"/>
      <c r="X2631" s="161"/>
      <c r="Y2631" s="161"/>
      <c r="Z2631" s="161"/>
      <c r="AA2631" s="161"/>
      <c r="AB2631" s="161"/>
      <c r="AC2631" s="161"/>
      <c r="AD2631" s="161"/>
    </row>
    <row r="2632" spans="1:30" s="157" customFormat="1" ht="24.95" customHeight="1">
      <c r="A2632" s="257"/>
      <c r="B2632" s="258"/>
      <c r="C2632" s="161"/>
      <c r="D2632" s="155"/>
      <c r="E2632" s="258"/>
      <c r="F2632" s="161"/>
      <c r="G2632" s="161"/>
      <c r="Q2632" s="159"/>
      <c r="R2632" s="160"/>
      <c r="S2632" s="160"/>
      <c r="T2632" s="160"/>
      <c r="U2632" s="161"/>
      <c r="V2632" s="161"/>
      <c r="W2632" s="161"/>
      <c r="X2632" s="161"/>
      <c r="Y2632" s="161"/>
      <c r="Z2632" s="161"/>
      <c r="AA2632" s="161"/>
      <c r="AB2632" s="161"/>
      <c r="AC2632" s="161"/>
      <c r="AD2632" s="161"/>
    </row>
    <row r="2633" spans="1:30" s="157" customFormat="1" ht="24.95" customHeight="1">
      <c r="A2633" s="257"/>
      <c r="B2633" s="258"/>
      <c r="C2633" s="161"/>
      <c r="D2633" s="155"/>
      <c r="E2633" s="258"/>
      <c r="F2633" s="161"/>
      <c r="G2633" s="161"/>
      <c r="Q2633" s="159"/>
      <c r="R2633" s="160"/>
      <c r="S2633" s="160"/>
      <c r="T2633" s="160"/>
      <c r="U2633" s="161"/>
      <c r="V2633" s="161"/>
      <c r="W2633" s="161"/>
      <c r="X2633" s="161"/>
      <c r="Y2633" s="161"/>
      <c r="Z2633" s="161"/>
      <c r="AA2633" s="161"/>
      <c r="AB2633" s="161"/>
      <c r="AC2633" s="161"/>
      <c r="AD2633" s="161"/>
    </row>
    <row r="2634" spans="1:30" s="157" customFormat="1" ht="24.95" customHeight="1">
      <c r="A2634" s="257"/>
      <c r="B2634" s="258"/>
      <c r="C2634" s="161"/>
      <c r="D2634" s="155"/>
      <c r="E2634" s="258"/>
      <c r="F2634" s="161"/>
      <c r="G2634" s="161"/>
      <c r="Q2634" s="159"/>
      <c r="R2634" s="160"/>
      <c r="S2634" s="160"/>
      <c r="T2634" s="160"/>
      <c r="U2634" s="161"/>
      <c r="V2634" s="161"/>
      <c r="W2634" s="161"/>
      <c r="X2634" s="161"/>
      <c r="Y2634" s="161"/>
      <c r="Z2634" s="161"/>
      <c r="AA2634" s="161"/>
      <c r="AB2634" s="161"/>
      <c r="AC2634" s="161"/>
      <c r="AD2634" s="161"/>
    </row>
    <row r="2635" spans="1:30" s="157" customFormat="1" ht="24.95" customHeight="1">
      <c r="A2635" s="257"/>
      <c r="B2635" s="258"/>
      <c r="C2635" s="161"/>
      <c r="D2635" s="155"/>
      <c r="E2635" s="258"/>
      <c r="F2635" s="161"/>
      <c r="G2635" s="161"/>
      <c r="Q2635" s="159"/>
      <c r="R2635" s="160"/>
      <c r="S2635" s="160"/>
      <c r="T2635" s="160"/>
      <c r="U2635" s="161"/>
      <c r="V2635" s="161"/>
      <c r="W2635" s="161"/>
      <c r="X2635" s="161"/>
      <c r="Y2635" s="161"/>
      <c r="Z2635" s="161"/>
      <c r="AA2635" s="161"/>
      <c r="AB2635" s="161"/>
      <c r="AC2635" s="161"/>
      <c r="AD2635" s="161"/>
    </row>
    <row r="2636" spans="1:30" s="157" customFormat="1" ht="24.95" customHeight="1">
      <c r="A2636" s="257"/>
      <c r="B2636" s="258"/>
      <c r="C2636" s="161"/>
      <c r="D2636" s="155"/>
      <c r="E2636" s="258"/>
      <c r="F2636" s="161"/>
      <c r="G2636" s="161"/>
      <c r="Q2636" s="159"/>
      <c r="R2636" s="160"/>
      <c r="S2636" s="160"/>
      <c r="T2636" s="160"/>
      <c r="U2636" s="161"/>
      <c r="V2636" s="161"/>
      <c r="W2636" s="161"/>
      <c r="X2636" s="161"/>
      <c r="Y2636" s="161"/>
      <c r="Z2636" s="161"/>
      <c r="AA2636" s="161"/>
      <c r="AB2636" s="161"/>
      <c r="AC2636" s="161"/>
      <c r="AD2636" s="161"/>
    </row>
    <row r="2637" spans="1:30" s="157" customFormat="1" ht="24.95" customHeight="1">
      <c r="A2637" s="257"/>
      <c r="B2637" s="258"/>
      <c r="C2637" s="161"/>
      <c r="D2637" s="155"/>
      <c r="E2637" s="258"/>
      <c r="F2637" s="161"/>
      <c r="G2637" s="161"/>
      <c r="Q2637" s="159"/>
      <c r="R2637" s="160"/>
      <c r="S2637" s="160"/>
      <c r="T2637" s="160"/>
      <c r="U2637" s="161"/>
      <c r="V2637" s="161"/>
      <c r="W2637" s="161"/>
      <c r="X2637" s="161"/>
      <c r="Y2637" s="161"/>
      <c r="Z2637" s="161"/>
      <c r="AA2637" s="161"/>
      <c r="AB2637" s="161"/>
      <c r="AC2637" s="161"/>
      <c r="AD2637" s="161"/>
    </row>
    <row r="2638" spans="1:30" s="157" customFormat="1" ht="24.95" customHeight="1">
      <c r="A2638" s="257"/>
      <c r="B2638" s="258"/>
      <c r="C2638" s="161"/>
      <c r="D2638" s="155"/>
      <c r="E2638" s="258"/>
      <c r="F2638" s="161"/>
      <c r="G2638" s="161"/>
      <c r="Q2638" s="159"/>
      <c r="R2638" s="160"/>
      <c r="S2638" s="160"/>
      <c r="T2638" s="160"/>
      <c r="U2638" s="161"/>
      <c r="V2638" s="161"/>
      <c r="W2638" s="161"/>
      <c r="X2638" s="161"/>
      <c r="Y2638" s="161"/>
      <c r="Z2638" s="161"/>
      <c r="AA2638" s="161"/>
      <c r="AB2638" s="161"/>
      <c r="AC2638" s="161"/>
      <c r="AD2638" s="161"/>
    </row>
    <row r="2639" spans="1:30" s="157" customFormat="1" ht="24.95" customHeight="1">
      <c r="A2639" s="257"/>
      <c r="B2639" s="258"/>
      <c r="C2639" s="161"/>
      <c r="D2639" s="155"/>
      <c r="E2639" s="258"/>
      <c r="F2639" s="161"/>
      <c r="G2639" s="161"/>
      <c r="Q2639" s="159"/>
      <c r="R2639" s="160"/>
      <c r="S2639" s="160"/>
      <c r="T2639" s="160"/>
      <c r="U2639" s="161"/>
      <c r="V2639" s="161"/>
      <c r="W2639" s="161"/>
      <c r="X2639" s="161"/>
      <c r="Y2639" s="161"/>
      <c r="Z2639" s="161"/>
      <c r="AA2639" s="161"/>
      <c r="AB2639" s="161"/>
      <c r="AC2639" s="161"/>
      <c r="AD2639" s="161"/>
    </row>
    <row r="2640" spans="1:30" s="157" customFormat="1" ht="24.95" customHeight="1">
      <c r="A2640" s="257"/>
      <c r="B2640" s="258"/>
      <c r="C2640" s="161"/>
      <c r="D2640" s="155"/>
      <c r="E2640" s="258"/>
      <c r="F2640" s="161"/>
      <c r="G2640" s="161"/>
      <c r="Q2640" s="159"/>
      <c r="R2640" s="160"/>
      <c r="S2640" s="160"/>
      <c r="T2640" s="160"/>
      <c r="U2640" s="161"/>
      <c r="V2640" s="161"/>
      <c r="W2640" s="161"/>
      <c r="X2640" s="161"/>
      <c r="Y2640" s="161"/>
      <c r="Z2640" s="161"/>
      <c r="AA2640" s="161"/>
      <c r="AB2640" s="161"/>
      <c r="AC2640" s="161"/>
      <c r="AD2640" s="161"/>
    </row>
    <row r="2641" spans="1:30" s="157" customFormat="1" ht="24.95" customHeight="1">
      <c r="A2641" s="257"/>
      <c r="B2641" s="258"/>
      <c r="C2641" s="161"/>
      <c r="D2641" s="155"/>
      <c r="E2641" s="258"/>
      <c r="F2641" s="161"/>
      <c r="G2641" s="161"/>
      <c r="Q2641" s="159"/>
      <c r="R2641" s="160"/>
      <c r="S2641" s="160"/>
      <c r="T2641" s="160"/>
      <c r="U2641" s="161"/>
      <c r="V2641" s="161"/>
      <c r="W2641" s="161"/>
      <c r="X2641" s="161"/>
      <c r="Y2641" s="161"/>
      <c r="Z2641" s="161"/>
      <c r="AA2641" s="161"/>
      <c r="AB2641" s="161"/>
      <c r="AC2641" s="161"/>
      <c r="AD2641" s="161"/>
    </row>
    <row r="2642" spans="1:30" s="157" customFormat="1" ht="24.95" customHeight="1">
      <c r="A2642" s="257"/>
      <c r="B2642" s="258"/>
      <c r="C2642" s="161"/>
      <c r="D2642" s="155"/>
      <c r="E2642" s="258"/>
      <c r="F2642" s="161"/>
      <c r="G2642" s="161"/>
      <c r="Q2642" s="159"/>
      <c r="R2642" s="160"/>
      <c r="S2642" s="160"/>
      <c r="T2642" s="160"/>
      <c r="U2642" s="161"/>
      <c r="V2642" s="161"/>
      <c r="W2642" s="161"/>
      <c r="X2642" s="161"/>
      <c r="Y2642" s="161"/>
      <c r="Z2642" s="161"/>
      <c r="AA2642" s="161"/>
      <c r="AB2642" s="161"/>
      <c r="AC2642" s="161"/>
      <c r="AD2642" s="161"/>
    </row>
    <row r="2643" spans="1:30" s="157" customFormat="1" ht="24.95" customHeight="1">
      <c r="A2643" s="257"/>
      <c r="B2643" s="258"/>
      <c r="C2643" s="161"/>
      <c r="D2643" s="155"/>
      <c r="E2643" s="258"/>
      <c r="F2643" s="161"/>
      <c r="G2643" s="161"/>
      <c r="Q2643" s="159"/>
      <c r="R2643" s="160"/>
      <c r="S2643" s="160"/>
      <c r="T2643" s="160"/>
      <c r="U2643" s="161"/>
      <c r="V2643" s="161"/>
      <c r="W2643" s="161"/>
      <c r="X2643" s="161"/>
      <c r="Y2643" s="161"/>
      <c r="Z2643" s="161"/>
      <c r="AA2643" s="161"/>
      <c r="AB2643" s="161"/>
      <c r="AC2643" s="161"/>
      <c r="AD2643" s="161"/>
    </row>
    <row r="2644" spans="1:30" s="157" customFormat="1" ht="24.95" customHeight="1">
      <c r="A2644" s="257"/>
      <c r="B2644" s="258"/>
      <c r="C2644" s="161"/>
      <c r="D2644" s="155"/>
      <c r="E2644" s="258"/>
      <c r="F2644" s="161"/>
      <c r="G2644" s="161"/>
      <c r="Q2644" s="159"/>
      <c r="R2644" s="160"/>
      <c r="S2644" s="160"/>
      <c r="T2644" s="160"/>
      <c r="U2644" s="161"/>
      <c r="V2644" s="161"/>
      <c r="W2644" s="161"/>
      <c r="X2644" s="161"/>
      <c r="Y2644" s="161"/>
      <c r="Z2644" s="161"/>
      <c r="AA2644" s="161"/>
      <c r="AB2644" s="161"/>
      <c r="AC2644" s="161"/>
      <c r="AD2644" s="161"/>
    </row>
    <row r="2645" spans="1:30" s="157" customFormat="1" ht="24.95" customHeight="1">
      <c r="A2645" s="257"/>
      <c r="B2645" s="258"/>
      <c r="C2645" s="161"/>
      <c r="D2645" s="155"/>
      <c r="E2645" s="258"/>
      <c r="F2645" s="161"/>
      <c r="G2645" s="161"/>
      <c r="Q2645" s="159"/>
      <c r="R2645" s="160"/>
      <c r="S2645" s="160"/>
      <c r="T2645" s="160"/>
      <c r="U2645" s="161"/>
      <c r="V2645" s="161"/>
      <c r="W2645" s="161"/>
      <c r="X2645" s="161"/>
      <c r="Y2645" s="161"/>
      <c r="Z2645" s="161"/>
      <c r="AA2645" s="161"/>
      <c r="AB2645" s="161"/>
      <c r="AC2645" s="161"/>
      <c r="AD2645" s="161"/>
    </row>
    <row r="2646" spans="1:30" s="157" customFormat="1" ht="24.95" customHeight="1">
      <c r="A2646" s="257"/>
      <c r="B2646" s="258"/>
      <c r="C2646" s="161"/>
      <c r="D2646" s="155"/>
      <c r="E2646" s="258"/>
      <c r="F2646" s="161"/>
      <c r="G2646" s="161"/>
      <c r="Q2646" s="159"/>
      <c r="R2646" s="160"/>
      <c r="S2646" s="160"/>
      <c r="T2646" s="160"/>
      <c r="U2646" s="161"/>
      <c r="V2646" s="161"/>
      <c r="W2646" s="161"/>
      <c r="X2646" s="161"/>
      <c r="Y2646" s="161"/>
      <c r="Z2646" s="161"/>
      <c r="AA2646" s="161"/>
      <c r="AB2646" s="161"/>
      <c r="AC2646" s="161"/>
      <c r="AD2646" s="161"/>
    </row>
    <row r="2647" spans="1:30" s="157" customFormat="1" ht="24.95" customHeight="1">
      <c r="A2647" s="257"/>
      <c r="B2647" s="258"/>
      <c r="C2647" s="161"/>
      <c r="D2647" s="155"/>
      <c r="E2647" s="258"/>
      <c r="F2647" s="161"/>
      <c r="G2647" s="161"/>
      <c r="Q2647" s="159"/>
      <c r="R2647" s="160"/>
      <c r="S2647" s="160"/>
      <c r="T2647" s="160"/>
      <c r="U2647" s="161"/>
      <c r="V2647" s="161"/>
      <c r="W2647" s="161"/>
      <c r="X2647" s="161"/>
      <c r="Y2647" s="161"/>
      <c r="Z2647" s="161"/>
      <c r="AA2647" s="161"/>
      <c r="AB2647" s="161"/>
      <c r="AC2647" s="161"/>
      <c r="AD2647" s="161"/>
    </row>
    <row r="2648" spans="1:30" s="157" customFormat="1" ht="24.95" customHeight="1">
      <c r="A2648" s="257"/>
      <c r="B2648" s="258"/>
      <c r="C2648" s="161"/>
      <c r="D2648" s="155"/>
      <c r="E2648" s="258"/>
      <c r="F2648" s="161"/>
      <c r="G2648" s="161"/>
      <c r="Q2648" s="159"/>
      <c r="R2648" s="160"/>
      <c r="S2648" s="160"/>
      <c r="T2648" s="160"/>
      <c r="U2648" s="161"/>
      <c r="V2648" s="161"/>
      <c r="W2648" s="161"/>
      <c r="X2648" s="161"/>
      <c r="Y2648" s="161"/>
      <c r="Z2648" s="161"/>
      <c r="AA2648" s="161"/>
      <c r="AB2648" s="161"/>
      <c r="AC2648" s="161"/>
      <c r="AD2648" s="161"/>
    </row>
    <row r="2649" spans="1:30" s="157" customFormat="1" ht="24.95" customHeight="1">
      <c r="A2649" s="257"/>
      <c r="B2649" s="258"/>
      <c r="C2649" s="161"/>
      <c r="D2649" s="155"/>
      <c r="E2649" s="258"/>
      <c r="F2649" s="161"/>
      <c r="G2649" s="161"/>
      <c r="Q2649" s="159"/>
      <c r="R2649" s="160"/>
      <c r="S2649" s="160"/>
      <c r="T2649" s="160"/>
      <c r="U2649" s="161"/>
      <c r="V2649" s="161"/>
      <c r="W2649" s="161"/>
      <c r="X2649" s="161"/>
      <c r="Y2649" s="161"/>
      <c r="Z2649" s="161"/>
      <c r="AA2649" s="161"/>
      <c r="AB2649" s="161"/>
      <c r="AC2649" s="161"/>
      <c r="AD2649" s="161"/>
    </row>
    <row r="2650" spans="1:30" s="157" customFormat="1" ht="24.95" customHeight="1">
      <c r="A2650" s="257"/>
      <c r="B2650" s="258"/>
      <c r="C2650" s="161"/>
      <c r="D2650" s="155"/>
      <c r="E2650" s="258"/>
      <c r="F2650" s="161"/>
      <c r="G2650" s="161"/>
      <c r="Q2650" s="159"/>
      <c r="R2650" s="160"/>
      <c r="S2650" s="160"/>
      <c r="T2650" s="160"/>
      <c r="U2650" s="161"/>
      <c r="V2650" s="161"/>
      <c r="W2650" s="161"/>
      <c r="X2650" s="161"/>
      <c r="Y2650" s="161"/>
      <c r="Z2650" s="161"/>
      <c r="AA2650" s="161"/>
      <c r="AB2650" s="161"/>
      <c r="AC2650" s="161"/>
      <c r="AD2650" s="161"/>
    </row>
    <row r="2651" spans="1:30" s="157" customFormat="1" ht="24.95" customHeight="1">
      <c r="A2651" s="257"/>
      <c r="B2651" s="258"/>
      <c r="C2651" s="161"/>
      <c r="D2651" s="155"/>
      <c r="E2651" s="258"/>
      <c r="F2651" s="161"/>
      <c r="G2651" s="161"/>
      <c r="Q2651" s="159"/>
      <c r="R2651" s="160"/>
      <c r="S2651" s="160"/>
      <c r="T2651" s="160"/>
      <c r="U2651" s="161"/>
      <c r="V2651" s="161"/>
      <c r="W2651" s="161"/>
      <c r="X2651" s="161"/>
      <c r="Y2651" s="161"/>
      <c r="Z2651" s="161"/>
      <c r="AA2651" s="161"/>
      <c r="AB2651" s="161"/>
      <c r="AC2651" s="161"/>
      <c r="AD2651" s="161"/>
    </row>
    <row r="2652" spans="1:30" s="157" customFormat="1" ht="24.95" customHeight="1">
      <c r="A2652" s="257"/>
      <c r="B2652" s="258"/>
      <c r="C2652" s="161"/>
      <c r="D2652" s="155"/>
      <c r="E2652" s="258"/>
      <c r="F2652" s="161"/>
      <c r="G2652" s="161"/>
      <c r="Q2652" s="159"/>
      <c r="R2652" s="160"/>
      <c r="S2652" s="160"/>
      <c r="T2652" s="160"/>
      <c r="U2652" s="161"/>
      <c r="V2652" s="161"/>
      <c r="W2652" s="161"/>
      <c r="X2652" s="161"/>
      <c r="Y2652" s="161"/>
      <c r="Z2652" s="161"/>
      <c r="AA2652" s="161"/>
      <c r="AB2652" s="161"/>
      <c r="AC2652" s="161"/>
      <c r="AD2652" s="161"/>
    </row>
    <row r="2653" spans="1:30" s="157" customFormat="1" ht="24.95" customHeight="1">
      <c r="A2653" s="257"/>
      <c r="B2653" s="258"/>
      <c r="C2653" s="161"/>
      <c r="D2653" s="155"/>
      <c r="E2653" s="258"/>
      <c r="F2653" s="161"/>
      <c r="G2653" s="161"/>
      <c r="Q2653" s="159"/>
      <c r="R2653" s="160"/>
      <c r="S2653" s="160"/>
      <c r="T2653" s="160"/>
      <c r="U2653" s="161"/>
      <c r="V2653" s="161"/>
      <c r="W2653" s="161"/>
      <c r="X2653" s="161"/>
      <c r="Y2653" s="161"/>
      <c r="Z2653" s="161"/>
      <c r="AA2653" s="161"/>
      <c r="AB2653" s="161"/>
      <c r="AC2653" s="161"/>
      <c r="AD2653" s="161"/>
    </row>
    <row r="2654" spans="1:30" s="157" customFormat="1" ht="24.95" customHeight="1">
      <c r="A2654" s="257"/>
      <c r="B2654" s="258"/>
      <c r="C2654" s="161"/>
      <c r="D2654" s="155"/>
      <c r="E2654" s="258"/>
      <c r="F2654" s="161"/>
      <c r="G2654" s="161"/>
      <c r="Q2654" s="159"/>
      <c r="R2654" s="160"/>
      <c r="S2654" s="160"/>
      <c r="T2654" s="160"/>
      <c r="U2654" s="161"/>
      <c r="V2654" s="161"/>
      <c r="W2654" s="161"/>
      <c r="X2654" s="161"/>
      <c r="Y2654" s="161"/>
      <c r="Z2654" s="161"/>
      <c r="AA2654" s="161"/>
      <c r="AB2654" s="161"/>
      <c r="AC2654" s="161"/>
      <c r="AD2654" s="161"/>
    </row>
    <row r="2655" spans="1:30" s="157" customFormat="1" ht="24.95" customHeight="1">
      <c r="A2655" s="257"/>
      <c r="B2655" s="258"/>
      <c r="C2655" s="161"/>
      <c r="D2655" s="155"/>
      <c r="E2655" s="258"/>
      <c r="F2655" s="161"/>
      <c r="G2655" s="161"/>
      <c r="Q2655" s="159"/>
      <c r="R2655" s="160"/>
      <c r="S2655" s="160"/>
      <c r="T2655" s="160"/>
      <c r="U2655" s="161"/>
      <c r="V2655" s="161"/>
      <c r="W2655" s="161"/>
      <c r="X2655" s="161"/>
      <c r="Y2655" s="161"/>
      <c r="Z2655" s="161"/>
      <c r="AA2655" s="161"/>
      <c r="AB2655" s="161"/>
      <c r="AC2655" s="161"/>
      <c r="AD2655" s="161"/>
    </row>
    <row r="2656" spans="1:30" s="157" customFormat="1" ht="24.95" customHeight="1">
      <c r="A2656" s="257"/>
      <c r="B2656" s="258"/>
      <c r="C2656" s="161"/>
      <c r="D2656" s="155"/>
      <c r="E2656" s="258"/>
      <c r="F2656" s="161"/>
      <c r="G2656" s="161"/>
      <c r="Q2656" s="159"/>
      <c r="R2656" s="160"/>
      <c r="S2656" s="160"/>
      <c r="T2656" s="160"/>
      <c r="U2656" s="161"/>
      <c r="V2656" s="161"/>
      <c r="W2656" s="161"/>
      <c r="X2656" s="161"/>
      <c r="Y2656" s="161"/>
      <c r="Z2656" s="161"/>
      <c r="AA2656" s="161"/>
      <c r="AB2656" s="161"/>
      <c r="AC2656" s="161"/>
      <c r="AD2656" s="161"/>
    </row>
    <row r="2657" spans="1:30" s="157" customFormat="1" ht="24.95" customHeight="1">
      <c r="A2657" s="257"/>
      <c r="B2657" s="258"/>
      <c r="C2657" s="161"/>
      <c r="D2657" s="155"/>
      <c r="E2657" s="258"/>
      <c r="F2657" s="161"/>
      <c r="G2657" s="161"/>
      <c r="Q2657" s="159"/>
      <c r="R2657" s="160"/>
      <c r="S2657" s="160"/>
      <c r="T2657" s="160"/>
      <c r="U2657" s="161"/>
      <c r="V2657" s="161"/>
      <c r="W2657" s="161"/>
      <c r="X2657" s="161"/>
      <c r="Y2657" s="161"/>
      <c r="Z2657" s="161"/>
      <c r="AA2657" s="161"/>
      <c r="AB2657" s="161"/>
      <c r="AC2657" s="161"/>
      <c r="AD2657" s="161"/>
    </row>
    <row r="2658" spans="1:30" s="157" customFormat="1" ht="24.95" customHeight="1">
      <c r="A2658" s="257"/>
      <c r="B2658" s="258"/>
      <c r="C2658" s="161"/>
      <c r="D2658" s="155"/>
      <c r="E2658" s="258"/>
      <c r="F2658" s="161"/>
      <c r="G2658" s="161"/>
      <c r="Q2658" s="159"/>
      <c r="R2658" s="160"/>
      <c r="S2658" s="160"/>
      <c r="T2658" s="160"/>
      <c r="U2658" s="161"/>
      <c r="V2658" s="161"/>
      <c r="W2658" s="161"/>
      <c r="X2658" s="161"/>
      <c r="Y2658" s="161"/>
      <c r="Z2658" s="161"/>
      <c r="AA2658" s="161"/>
      <c r="AB2658" s="161"/>
      <c r="AC2658" s="161"/>
      <c r="AD2658" s="161"/>
    </row>
    <row r="2659" spans="1:30" s="157" customFormat="1" ht="24.95" customHeight="1">
      <c r="A2659" s="257"/>
      <c r="B2659" s="258"/>
      <c r="C2659" s="161"/>
      <c r="D2659" s="155"/>
      <c r="E2659" s="258"/>
      <c r="F2659" s="161"/>
      <c r="G2659" s="161"/>
      <c r="Q2659" s="159"/>
      <c r="R2659" s="160"/>
      <c r="S2659" s="160"/>
      <c r="T2659" s="160"/>
      <c r="U2659" s="161"/>
      <c r="V2659" s="161"/>
      <c r="W2659" s="161"/>
      <c r="X2659" s="161"/>
      <c r="Y2659" s="161"/>
      <c r="Z2659" s="161"/>
      <c r="AA2659" s="161"/>
      <c r="AB2659" s="161"/>
      <c r="AC2659" s="161"/>
      <c r="AD2659" s="161"/>
    </row>
    <row r="2660" spans="1:30" s="157" customFormat="1" ht="24.95" customHeight="1">
      <c r="A2660" s="257"/>
      <c r="B2660" s="258"/>
      <c r="C2660" s="161"/>
      <c r="D2660" s="155"/>
      <c r="E2660" s="258"/>
      <c r="F2660" s="161"/>
      <c r="G2660" s="161"/>
      <c r="Q2660" s="159"/>
      <c r="R2660" s="160"/>
      <c r="S2660" s="160"/>
      <c r="T2660" s="160"/>
      <c r="U2660" s="161"/>
      <c r="V2660" s="161"/>
      <c r="W2660" s="161"/>
      <c r="X2660" s="161"/>
      <c r="Y2660" s="161"/>
      <c r="Z2660" s="161"/>
      <c r="AA2660" s="161"/>
      <c r="AB2660" s="161"/>
      <c r="AC2660" s="161"/>
      <c r="AD2660" s="161"/>
    </row>
    <row r="2661" spans="1:30" s="157" customFormat="1" ht="24.95" customHeight="1">
      <c r="A2661" s="257"/>
      <c r="B2661" s="258"/>
      <c r="C2661" s="161"/>
      <c r="D2661" s="155"/>
      <c r="E2661" s="258"/>
      <c r="F2661" s="161"/>
      <c r="G2661" s="161"/>
      <c r="Q2661" s="159"/>
      <c r="R2661" s="160"/>
      <c r="S2661" s="160"/>
      <c r="T2661" s="160"/>
      <c r="U2661" s="161"/>
      <c r="V2661" s="161"/>
      <c r="W2661" s="161"/>
      <c r="X2661" s="161"/>
      <c r="Y2661" s="161"/>
      <c r="Z2661" s="161"/>
      <c r="AA2661" s="161"/>
      <c r="AB2661" s="161"/>
      <c r="AC2661" s="161"/>
      <c r="AD2661" s="161"/>
    </row>
    <row r="2662" spans="1:30" s="157" customFormat="1" ht="24.95" customHeight="1">
      <c r="A2662" s="257"/>
      <c r="B2662" s="258"/>
      <c r="C2662" s="161"/>
      <c r="D2662" s="155"/>
      <c r="E2662" s="258"/>
      <c r="F2662" s="161"/>
      <c r="G2662" s="161"/>
      <c r="Q2662" s="159"/>
      <c r="R2662" s="160"/>
      <c r="S2662" s="160"/>
      <c r="T2662" s="160"/>
      <c r="U2662" s="161"/>
      <c r="V2662" s="161"/>
      <c r="W2662" s="161"/>
      <c r="X2662" s="161"/>
      <c r="Y2662" s="161"/>
      <c r="Z2662" s="161"/>
      <c r="AA2662" s="161"/>
      <c r="AB2662" s="161"/>
      <c r="AC2662" s="161"/>
      <c r="AD2662" s="161"/>
    </row>
    <row r="2663" spans="1:30" s="157" customFormat="1" ht="24.95" customHeight="1">
      <c r="A2663" s="257"/>
      <c r="B2663" s="258"/>
      <c r="C2663" s="161"/>
      <c r="D2663" s="155"/>
      <c r="E2663" s="258"/>
      <c r="F2663" s="161"/>
      <c r="G2663" s="161"/>
      <c r="Q2663" s="159"/>
      <c r="R2663" s="160"/>
      <c r="S2663" s="160"/>
      <c r="T2663" s="160"/>
      <c r="U2663" s="161"/>
      <c r="V2663" s="161"/>
      <c r="W2663" s="161"/>
      <c r="X2663" s="161"/>
      <c r="Y2663" s="161"/>
      <c r="Z2663" s="161"/>
      <c r="AA2663" s="161"/>
      <c r="AB2663" s="161"/>
      <c r="AC2663" s="161"/>
      <c r="AD2663" s="161"/>
    </row>
    <row r="2664" spans="1:30" s="157" customFormat="1" ht="24.95" customHeight="1">
      <c r="A2664" s="257"/>
      <c r="B2664" s="258"/>
      <c r="C2664" s="161"/>
      <c r="D2664" s="155"/>
      <c r="E2664" s="258"/>
      <c r="F2664" s="161"/>
      <c r="G2664" s="161"/>
      <c r="Q2664" s="159"/>
      <c r="R2664" s="160"/>
      <c r="S2664" s="160"/>
      <c r="T2664" s="160"/>
      <c r="U2664" s="161"/>
      <c r="V2664" s="161"/>
      <c r="W2664" s="161"/>
      <c r="X2664" s="161"/>
      <c r="Y2664" s="161"/>
      <c r="Z2664" s="161"/>
      <c r="AA2664" s="161"/>
      <c r="AB2664" s="161"/>
      <c r="AC2664" s="161"/>
      <c r="AD2664" s="161"/>
    </row>
    <row r="2665" spans="1:30" s="157" customFormat="1" ht="24.95" customHeight="1">
      <c r="A2665" s="257"/>
      <c r="B2665" s="258"/>
      <c r="C2665" s="161"/>
      <c r="D2665" s="155"/>
      <c r="E2665" s="258"/>
      <c r="F2665" s="161"/>
      <c r="G2665" s="161"/>
      <c r="Q2665" s="159"/>
      <c r="R2665" s="160"/>
      <c r="S2665" s="160"/>
      <c r="T2665" s="160"/>
      <c r="U2665" s="161"/>
      <c r="V2665" s="161"/>
      <c r="W2665" s="161"/>
      <c r="X2665" s="161"/>
      <c r="Y2665" s="161"/>
      <c r="Z2665" s="161"/>
      <c r="AA2665" s="161"/>
      <c r="AB2665" s="161"/>
      <c r="AC2665" s="161"/>
      <c r="AD2665" s="161"/>
    </row>
    <row r="2666" spans="1:30" s="157" customFormat="1" ht="24.95" customHeight="1">
      <c r="A2666" s="257"/>
      <c r="B2666" s="258"/>
      <c r="C2666" s="161"/>
      <c r="D2666" s="155"/>
      <c r="E2666" s="258"/>
      <c r="F2666" s="161"/>
      <c r="G2666" s="161"/>
      <c r="Q2666" s="159"/>
      <c r="R2666" s="160"/>
      <c r="S2666" s="160"/>
      <c r="T2666" s="160"/>
      <c r="U2666" s="161"/>
      <c r="V2666" s="161"/>
      <c r="W2666" s="161"/>
      <c r="X2666" s="161"/>
      <c r="Y2666" s="161"/>
      <c r="Z2666" s="161"/>
      <c r="AA2666" s="161"/>
      <c r="AB2666" s="161"/>
      <c r="AC2666" s="161"/>
      <c r="AD2666" s="161"/>
    </row>
    <row r="2667" spans="1:30" s="157" customFormat="1" ht="24.95" customHeight="1">
      <c r="A2667" s="257"/>
      <c r="B2667" s="258"/>
      <c r="C2667" s="161"/>
      <c r="D2667" s="155"/>
      <c r="E2667" s="258"/>
      <c r="F2667" s="161"/>
      <c r="G2667" s="161"/>
      <c r="Q2667" s="159"/>
      <c r="R2667" s="160"/>
      <c r="S2667" s="160"/>
      <c r="T2667" s="160"/>
      <c r="U2667" s="161"/>
      <c r="V2667" s="161"/>
      <c r="W2667" s="161"/>
      <c r="X2667" s="161"/>
      <c r="Y2667" s="161"/>
      <c r="Z2667" s="161"/>
      <c r="AA2667" s="161"/>
      <c r="AB2667" s="161"/>
      <c r="AC2667" s="161"/>
      <c r="AD2667" s="161"/>
    </row>
    <row r="2668" spans="1:30" s="157" customFormat="1" ht="24.95" customHeight="1">
      <c r="A2668" s="257"/>
      <c r="B2668" s="258"/>
      <c r="C2668" s="161"/>
      <c r="D2668" s="155"/>
      <c r="E2668" s="258"/>
      <c r="F2668" s="161"/>
      <c r="G2668" s="161"/>
      <c r="Q2668" s="159"/>
      <c r="R2668" s="160"/>
      <c r="S2668" s="160"/>
      <c r="T2668" s="160"/>
      <c r="U2668" s="161"/>
      <c r="V2668" s="161"/>
      <c r="W2668" s="161"/>
      <c r="X2668" s="161"/>
      <c r="Y2668" s="161"/>
      <c r="Z2668" s="161"/>
      <c r="AA2668" s="161"/>
      <c r="AB2668" s="161"/>
      <c r="AC2668" s="161"/>
      <c r="AD2668" s="161"/>
    </row>
    <row r="2669" spans="1:30" s="157" customFormat="1" ht="24.95" customHeight="1">
      <c r="A2669" s="257"/>
      <c r="B2669" s="258"/>
      <c r="C2669" s="161"/>
      <c r="D2669" s="155"/>
      <c r="E2669" s="258"/>
      <c r="F2669" s="161"/>
      <c r="G2669" s="161"/>
      <c r="Q2669" s="159"/>
      <c r="R2669" s="160"/>
      <c r="S2669" s="160"/>
      <c r="T2669" s="160"/>
      <c r="U2669" s="161"/>
      <c r="V2669" s="161"/>
      <c r="W2669" s="161"/>
      <c r="X2669" s="161"/>
      <c r="Y2669" s="161"/>
      <c r="Z2669" s="161"/>
      <c r="AA2669" s="161"/>
      <c r="AB2669" s="161"/>
      <c r="AC2669" s="161"/>
      <c r="AD2669" s="161"/>
    </row>
    <row r="2670" spans="1:30" s="157" customFormat="1" ht="24.95" customHeight="1">
      <c r="A2670" s="257"/>
      <c r="B2670" s="258"/>
      <c r="C2670" s="161"/>
      <c r="D2670" s="155"/>
      <c r="E2670" s="258"/>
      <c r="F2670" s="161"/>
      <c r="G2670" s="161"/>
      <c r="Q2670" s="159"/>
      <c r="R2670" s="160"/>
      <c r="S2670" s="160"/>
      <c r="T2670" s="160"/>
      <c r="U2670" s="161"/>
      <c r="V2670" s="161"/>
      <c r="W2670" s="161"/>
      <c r="X2670" s="161"/>
      <c r="Y2670" s="161"/>
      <c r="Z2670" s="161"/>
      <c r="AA2670" s="161"/>
      <c r="AB2670" s="161"/>
      <c r="AC2670" s="161"/>
      <c r="AD2670" s="161"/>
    </row>
    <row r="2671" spans="1:30" s="157" customFormat="1" ht="24.95" customHeight="1">
      <c r="A2671" s="257"/>
      <c r="B2671" s="258"/>
      <c r="C2671" s="161"/>
      <c r="D2671" s="155"/>
      <c r="E2671" s="258"/>
      <c r="F2671" s="161"/>
      <c r="G2671" s="161"/>
      <c r="Q2671" s="159"/>
      <c r="R2671" s="160"/>
      <c r="S2671" s="160"/>
      <c r="T2671" s="160"/>
      <c r="U2671" s="161"/>
      <c r="V2671" s="161"/>
      <c r="W2671" s="161"/>
      <c r="X2671" s="161"/>
      <c r="Y2671" s="161"/>
      <c r="Z2671" s="161"/>
      <c r="AA2671" s="161"/>
      <c r="AB2671" s="161"/>
      <c r="AC2671" s="161"/>
      <c r="AD2671" s="161"/>
    </row>
    <row r="2672" spans="1:30" s="157" customFormat="1" ht="24.95" customHeight="1">
      <c r="A2672" s="257"/>
      <c r="B2672" s="258"/>
      <c r="C2672" s="161"/>
      <c r="D2672" s="155"/>
      <c r="E2672" s="258"/>
      <c r="F2672" s="161"/>
      <c r="G2672" s="161"/>
      <c r="Q2672" s="159"/>
      <c r="R2672" s="160"/>
      <c r="S2672" s="160"/>
      <c r="T2672" s="160"/>
      <c r="U2672" s="161"/>
      <c r="V2672" s="161"/>
      <c r="W2672" s="161"/>
      <c r="X2672" s="161"/>
      <c r="Y2672" s="161"/>
      <c r="Z2672" s="161"/>
      <c r="AA2672" s="161"/>
      <c r="AB2672" s="161"/>
      <c r="AC2672" s="161"/>
      <c r="AD2672" s="161"/>
    </row>
    <row r="2673" spans="1:30" s="157" customFormat="1" ht="24.95" customHeight="1">
      <c r="A2673" s="257"/>
      <c r="B2673" s="258"/>
      <c r="C2673" s="161"/>
      <c r="D2673" s="155"/>
      <c r="E2673" s="258"/>
      <c r="F2673" s="161"/>
      <c r="G2673" s="161"/>
      <c r="Q2673" s="159"/>
      <c r="R2673" s="160"/>
      <c r="S2673" s="160"/>
      <c r="T2673" s="160"/>
      <c r="U2673" s="161"/>
      <c r="V2673" s="161"/>
      <c r="W2673" s="161"/>
      <c r="X2673" s="161"/>
      <c r="Y2673" s="161"/>
      <c r="Z2673" s="161"/>
      <c r="AA2673" s="161"/>
      <c r="AB2673" s="161"/>
      <c r="AC2673" s="161"/>
      <c r="AD2673" s="161"/>
    </row>
    <row r="2674" spans="1:30" s="157" customFormat="1" ht="24.95" customHeight="1">
      <c r="A2674" s="257"/>
      <c r="B2674" s="258"/>
      <c r="C2674" s="161"/>
      <c r="D2674" s="155"/>
      <c r="E2674" s="258"/>
      <c r="F2674" s="161"/>
      <c r="G2674" s="161"/>
      <c r="Q2674" s="159"/>
      <c r="R2674" s="160"/>
      <c r="S2674" s="160"/>
      <c r="T2674" s="160"/>
      <c r="U2674" s="161"/>
      <c r="V2674" s="161"/>
      <c r="W2674" s="161"/>
      <c r="X2674" s="161"/>
      <c r="Y2674" s="161"/>
      <c r="Z2674" s="161"/>
      <c r="AA2674" s="161"/>
      <c r="AB2674" s="161"/>
      <c r="AC2674" s="161"/>
      <c r="AD2674" s="161"/>
    </row>
    <row r="2675" spans="1:30" s="157" customFormat="1" ht="24.95" customHeight="1">
      <c r="A2675" s="257"/>
      <c r="B2675" s="258"/>
      <c r="C2675" s="161"/>
      <c r="D2675" s="155"/>
      <c r="E2675" s="258"/>
      <c r="F2675" s="161"/>
      <c r="G2675" s="161"/>
      <c r="Q2675" s="159"/>
      <c r="R2675" s="160"/>
      <c r="S2675" s="160"/>
      <c r="T2675" s="160"/>
      <c r="U2675" s="161"/>
      <c r="V2675" s="161"/>
      <c r="W2675" s="161"/>
      <c r="X2675" s="161"/>
      <c r="Y2675" s="161"/>
      <c r="Z2675" s="161"/>
      <c r="AA2675" s="161"/>
      <c r="AB2675" s="161"/>
      <c r="AC2675" s="161"/>
      <c r="AD2675" s="161"/>
    </row>
    <row r="2676" spans="1:30" s="157" customFormat="1" ht="24.95" customHeight="1">
      <c r="A2676" s="257"/>
      <c r="B2676" s="258"/>
      <c r="C2676" s="161"/>
      <c r="D2676" s="155"/>
      <c r="E2676" s="258"/>
      <c r="F2676" s="161"/>
      <c r="G2676" s="161"/>
      <c r="Q2676" s="159"/>
      <c r="R2676" s="160"/>
      <c r="S2676" s="160"/>
      <c r="T2676" s="160"/>
      <c r="U2676" s="161"/>
      <c r="V2676" s="161"/>
      <c r="W2676" s="161"/>
      <c r="X2676" s="161"/>
      <c r="Y2676" s="161"/>
      <c r="Z2676" s="161"/>
      <c r="AA2676" s="161"/>
      <c r="AB2676" s="161"/>
      <c r="AC2676" s="161"/>
      <c r="AD2676" s="161"/>
    </row>
    <row r="2677" spans="1:30" s="157" customFormat="1" ht="24.95" customHeight="1">
      <c r="A2677" s="257"/>
      <c r="B2677" s="258"/>
      <c r="C2677" s="161"/>
      <c r="D2677" s="155"/>
      <c r="E2677" s="258"/>
      <c r="F2677" s="161"/>
      <c r="G2677" s="161"/>
      <c r="Q2677" s="159"/>
      <c r="R2677" s="160"/>
      <c r="S2677" s="160"/>
      <c r="T2677" s="160"/>
      <c r="U2677" s="161"/>
      <c r="V2677" s="161"/>
      <c r="W2677" s="161"/>
      <c r="X2677" s="161"/>
      <c r="Y2677" s="161"/>
      <c r="Z2677" s="161"/>
      <c r="AA2677" s="161"/>
      <c r="AB2677" s="161"/>
      <c r="AC2677" s="161"/>
      <c r="AD2677" s="161"/>
    </row>
    <row r="2678" spans="1:30" s="157" customFormat="1" ht="24.95" customHeight="1">
      <c r="A2678" s="257"/>
      <c r="B2678" s="258"/>
      <c r="C2678" s="161"/>
      <c r="D2678" s="155"/>
      <c r="E2678" s="258"/>
      <c r="F2678" s="161"/>
      <c r="G2678" s="161"/>
      <c r="Q2678" s="159"/>
      <c r="R2678" s="160"/>
      <c r="S2678" s="160"/>
      <c r="T2678" s="160"/>
      <c r="U2678" s="161"/>
      <c r="V2678" s="161"/>
      <c r="W2678" s="161"/>
      <c r="X2678" s="161"/>
      <c r="Y2678" s="161"/>
      <c r="Z2678" s="161"/>
      <c r="AA2678" s="161"/>
      <c r="AB2678" s="161"/>
      <c r="AC2678" s="161"/>
      <c r="AD2678" s="161"/>
    </row>
    <row r="2679" spans="1:30" s="157" customFormat="1" ht="24.95" customHeight="1">
      <c r="A2679" s="257"/>
      <c r="B2679" s="258"/>
      <c r="C2679" s="161"/>
      <c r="D2679" s="155"/>
      <c r="E2679" s="258"/>
      <c r="F2679" s="161"/>
      <c r="G2679" s="161"/>
      <c r="Q2679" s="159"/>
      <c r="R2679" s="160"/>
      <c r="S2679" s="160"/>
      <c r="T2679" s="160"/>
      <c r="U2679" s="161"/>
      <c r="V2679" s="161"/>
      <c r="W2679" s="161"/>
      <c r="X2679" s="161"/>
      <c r="Y2679" s="161"/>
      <c r="Z2679" s="161"/>
      <c r="AA2679" s="161"/>
      <c r="AB2679" s="161"/>
      <c r="AC2679" s="161"/>
      <c r="AD2679" s="161"/>
    </row>
    <row r="2680" spans="1:30" s="157" customFormat="1" ht="24.95" customHeight="1">
      <c r="A2680" s="257"/>
      <c r="B2680" s="258"/>
      <c r="C2680" s="161"/>
      <c r="D2680" s="155"/>
      <c r="E2680" s="258"/>
      <c r="F2680" s="161"/>
      <c r="G2680" s="161"/>
      <c r="Q2680" s="159"/>
      <c r="R2680" s="160"/>
      <c r="S2680" s="160"/>
      <c r="T2680" s="160"/>
      <c r="U2680" s="161"/>
      <c r="V2680" s="161"/>
      <c r="W2680" s="161"/>
      <c r="X2680" s="161"/>
      <c r="Y2680" s="161"/>
      <c r="Z2680" s="161"/>
      <c r="AA2680" s="161"/>
      <c r="AB2680" s="161"/>
      <c r="AC2680" s="161"/>
      <c r="AD2680" s="161"/>
    </row>
    <row r="2681" spans="1:30" s="157" customFormat="1" ht="24.95" customHeight="1">
      <c r="A2681" s="257"/>
      <c r="B2681" s="258"/>
      <c r="C2681" s="161"/>
      <c r="D2681" s="155"/>
      <c r="E2681" s="258"/>
      <c r="F2681" s="161"/>
      <c r="G2681" s="161"/>
      <c r="Q2681" s="159"/>
      <c r="R2681" s="160"/>
      <c r="S2681" s="160"/>
      <c r="T2681" s="160"/>
      <c r="U2681" s="161"/>
      <c r="V2681" s="161"/>
      <c r="W2681" s="161"/>
      <c r="X2681" s="161"/>
      <c r="Y2681" s="161"/>
      <c r="Z2681" s="161"/>
      <c r="AA2681" s="161"/>
      <c r="AB2681" s="161"/>
      <c r="AC2681" s="161"/>
      <c r="AD2681" s="161"/>
    </row>
    <row r="2682" spans="1:30" s="157" customFormat="1" ht="24.95" customHeight="1">
      <c r="A2682" s="257"/>
      <c r="B2682" s="258"/>
      <c r="C2682" s="161"/>
      <c r="D2682" s="155"/>
      <c r="E2682" s="258"/>
      <c r="F2682" s="161"/>
      <c r="G2682" s="161"/>
      <c r="Q2682" s="159"/>
      <c r="R2682" s="160"/>
      <c r="S2682" s="160"/>
      <c r="T2682" s="160"/>
      <c r="U2682" s="161"/>
      <c r="V2682" s="161"/>
      <c r="W2682" s="161"/>
      <c r="X2682" s="161"/>
      <c r="Y2682" s="161"/>
      <c r="Z2682" s="161"/>
      <c r="AA2682" s="161"/>
      <c r="AB2682" s="161"/>
      <c r="AC2682" s="161"/>
      <c r="AD2682" s="161"/>
    </row>
    <row r="2683" spans="1:30" s="157" customFormat="1" ht="24.95" customHeight="1">
      <c r="A2683" s="257"/>
      <c r="B2683" s="258"/>
      <c r="C2683" s="161"/>
      <c r="D2683" s="155"/>
      <c r="E2683" s="258"/>
      <c r="F2683" s="161"/>
      <c r="G2683" s="161"/>
      <c r="Q2683" s="159"/>
      <c r="R2683" s="160"/>
      <c r="S2683" s="160"/>
      <c r="T2683" s="160"/>
      <c r="U2683" s="161"/>
      <c r="V2683" s="161"/>
      <c r="W2683" s="161"/>
      <c r="X2683" s="161"/>
      <c r="Y2683" s="161"/>
      <c r="Z2683" s="161"/>
      <c r="AA2683" s="161"/>
      <c r="AB2683" s="161"/>
      <c r="AC2683" s="161"/>
      <c r="AD2683" s="161"/>
    </row>
    <row r="2684" spans="1:30" s="157" customFormat="1" ht="24.95" customHeight="1">
      <c r="A2684" s="257"/>
      <c r="B2684" s="258"/>
      <c r="C2684" s="161"/>
      <c r="D2684" s="155"/>
      <c r="E2684" s="258"/>
      <c r="F2684" s="161"/>
      <c r="G2684" s="161"/>
      <c r="Q2684" s="159"/>
      <c r="R2684" s="160"/>
      <c r="S2684" s="160"/>
      <c r="T2684" s="160"/>
      <c r="U2684" s="161"/>
      <c r="V2684" s="161"/>
      <c r="W2684" s="161"/>
      <c r="X2684" s="161"/>
      <c r="Y2684" s="161"/>
      <c r="Z2684" s="161"/>
      <c r="AA2684" s="161"/>
      <c r="AB2684" s="161"/>
      <c r="AC2684" s="161"/>
      <c r="AD2684" s="161"/>
    </row>
    <row r="2685" spans="1:30" s="157" customFormat="1" ht="24.95" customHeight="1">
      <c r="A2685" s="257"/>
      <c r="B2685" s="258"/>
      <c r="C2685" s="161"/>
      <c r="D2685" s="155"/>
      <c r="E2685" s="258"/>
      <c r="F2685" s="161"/>
      <c r="G2685" s="161"/>
      <c r="Q2685" s="159"/>
      <c r="R2685" s="160"/>
      <c r="S2685" s="160"/>
      <c r="T2685" s="160"/>
      <c r="U2685" s="161"/>
      <c r="V2685" s="161"/>
      <c r="W2685" s="161"/>
      <c r="X2685" s="161"/>
      <c r="Y2685" s="161"/>
      <c r="Z2685" s="161"/>
      <c r="AA2685" s="161"/>
      <c r="AB2685" s="161"/>
      <c r="AC2685" s="161"/>
      <c r="AD2685" s="161"/>
    </row>
    <row r="2686" spans="1:30" s="157" customFormat="1" ht="24.95" customHeight="1">
      <c r="A2686" s="257"/>
      <c r="B2686" s="258"/>
      <c r="C2686" s="161"/>
      <c r="D2686" s="155"/>
      <c r="E2686" s="258"/>
      <c r="F2686" s="161"/>
      <c r="G2686" s="161"/>
      <c r="Q2686" s="159"/>
      <c r="R2686" s="160"/>
      <c r="S2686" s="160"/>
      <c r="T2686" s="160"/>
      <c r="U2686" s="161"/>
      <c r="V2686" s="161"/>
      <c r="W2686" s="161"/>
      <c r="X2686" s="161"/>
      <c r="Y2686" s="161"/>
      <c r="Z2686" s="161"/>
      <c r="AA2686" s="161"/>
      <c r="AB2686" s="161"/>
      <c r="AC2686" s="161"/>
      <c r="AD2686" s="161"/>
    </row>
    <row r="2687" spans="1:30" s="157" customFormat="1" ht="24.95" customHeight="1">
      <c r="A2687" s="257"/>
      <c r="B2687" s="258"/>
      <c r="C2687" s="161"/>
      <c r="D2687" s="155"/>
      <c r="E2687" s="258"/>
      <c r="F2687" s="161"/>
      <c r="G2687" s="161"/>
      <c r="Q2687" s="159"/>
      <c r="R2687" s="160"/>
      <c r="S2687" s="160"/>
      <c r="T2687" s="160"/>
      <c r="U2687" s="161"/>
      <c r="V2687" s="161"/>
      <c r="W2687" s="161"/>
      <c r="X2687" s="161"/>
      <c r="Y2687" s="161"/>
      <c r="Z2687" s="161"/>
      <c r="AA2687" s="161"/>
      <c r="AB2687" s="161"/>
      <c r="AC2687" s="161"/>
      <c r="AD2687" s="161"/>
    </row>
    <row r="2688" spans="1:30" s="157" customFormat="1" ht="24.95" customHeight="1">
      <c r="A2688" s="257"/>
      <c r="B2688" s="258"/>
      <c r="C2688" s="161"/>
      <c r="D2688" s="155"/>
      <c r="E2688" s="258"/>
      <c r="F2688" s="161"/>
      <c r="G2688" s="161"/>
      <c r="Q2688" s="159"/>
      <c r="R2688" s="160"/>
      <c r="S2688" s="160"/>
      <c r="T2688" s="160"/>
      <c r="U2688" s="161"/>
      <c r="V2688" s="161"/>
      <c r="W2688" s="161"/>
      <c r="X2688" s="161"/>
      <c r="Y2688" s="161"/>
      <c r="Z2688" s="161"/>
      <c r="AA2688" s="161"/>
      <c r="AB2688" s="161"/>
      <c r="AC2688" s="161"/>
      <c r="AD2688" s="161"/>
    </row>
    <row r="2689" spans="1:30" s="157" customFormat="1" ht="24.95" customHeight="1">
      <c r="A2689" s="257"/>
      <c r="B2689" s="258"/>
      <c r="C2689" s="161"/>
      <c r="D2689" s="155"/>
      <c r="E2689" s="258"/>
      <c r="F2689" s="161"/>
      <c r="G2689" s="161"/>
      <c r="Q2689" s="159"/>
      <c r="R2689" s="160"/>
      <c r="S2689" s="160"/>
      <c r="T2689" s="160"/>
      <c r="U2689" s="161"/>
      <c r="V2689" s="161"/>
      <c r="W2689" s="161"/>
      <c r="X2689" s="161"/>
      <c r="Y2689" s="161"/>
      <c r="Z2689" s="161"/>
      <c r="AA2689" s="161"/>
      <c r="AB2689" s="161"/>
      <c r="AC2689" s="161"/>
      <c r="AD2689" s="161"/>
    </row>
    <row r="2690" spans="1:30" s="157" customFormat="1" ht="24.95" customHeight="1">
      <c r="A2690" s="257"/>
      <c r="B2690" s="258"/>
      <c r="C2690" s="161"/>
      <c r="D2690" s="155"/>
      <c r="E2690" s="258"/>
      <c r="F2690" s="161"/>
      <c r="G2690" s="161"/>
      <c r="Q2690" s="159"/>
      <c r="R2690" s="160"/>
      <c r="S2690" s="160"/>
      <c r="T2690" s="160"/>
      <c r="U2690" s="161"/>
      <c r="V2690" s="161"/>
      <c r="W2690" s="161"/>
      <c r="X2690" s="161"/>
      <c r="Y2690" s="161"/>
      <c r="Z2690" s="161"/>
      <c r="AA2690" s="161"/>
      <c r="AB2690" s="161"/>
      <c r="AC2690" s="161"/>
      <c r="AD2690" s="161"/>
    </row>
    <row r="2691" spans="1:30" s="157" customFormat="1" ht="24.95" customHeight="1">
      <c r="A2691" s="257"/>
      <c r="B2691" s="258"/>
      <c r="C2691" s="161"/>
      <c r="D2691" s="155"/>
      <c r="E2691" s="258"/>
      <c r="F2691" s="161"/>
      <c r="G2691" s="161"/>
      <c r="Q2691" s="159"/>
      <c r="R2691" s="160"/>
      <c r="S2691" s="160"/>
      <c r="T2691" s="160"/>
      <c r="U2691" s="161"/>
      <c r="V2691" s="161"/>
      <c r="W2691" s="161"/>
      <c r="X2691" s="161"/>
      <c r="Y2691" s="161"/>
      <c r="Z2691" s="161"/>
      <c r="AA2691" s="161"/>
      <c r="AB2691" s="161"/>
      <c r="AC2691" s="161"/>
      <c r="AD2691" s="161"/>
    </row>
    <row r="2692" spans="1:30" s="157" customFormat="1" ht="24.95" customHeight="1">
      <c r="A2692" s="257"/>
      <c r="B2692" s="258"/>
      <c r="C2692" s="161"/>
      <c r="D2692" s="155"/>
      <c r="E2692" s="258"/>
      <c r="F2692" s="161"/>
      <c r="G2692" s="161"/>
      <c r="Q2692" s="159"/>
      <c r="R2692" s="160"/>
      <c r="S2692" s="160"/>
      <c r="T2692" s="160"/>
      <c r="U2692" s="161"/>
      <c r="V2692" s="161"/>
      <c r="W2692" s="161"/>
      <c r="X2692" s="161"/>
      <c r="Y2692" s="161"/>
      <c r="Z2692" s="161"/>
      <c r="AA2692" s="161"/>
      <c r="AB2692" s="161"/>
      <c r="AC2692" s="161"/>
      <c r="AD2692" s="161"/>
    </row>
    <row r="2693" spans="1:30" s="157" customFormat="1" ht="24.95" customHeight="1">
      <c r="A2693" s="257"/>
      <c r="B2693" s="258"/>
      <c r="C2693" s="161"/>
      <c r="D2693" s="155"/>
      <c r="E2693" s="258"/>
      <c r="F2693" s="161"/>
      <c r="G2693" s="161"/>
      <c r="Q2693" s="159"/>
      <c r="R2693" s="160"/>
      <c r="S2693" s="160"/>
      <c r="T2693" s="160"/>
      <c r="U2693" s="161"/>
      <c r="V2693" s="161"/>
      <c r="W2693" s="161"/>
      <c r="X2693" s="161"/>
      <c r="Y2693" s="161"/>
      <c r="Z2693" s="161"/>
      <c r="AA2693" s="161"/>
      <c r="AB2693" s="161"/>
      <c r="AC2693" s="161"/>
      <c r="AD2693" s="161"/>
    </row>
    <row r="2694" spans="1:30" s="157" customFormat="1" ht="24.95" customHeight="1">
      <c r="A2694" s="257"/>
      <c r="B2694" s="258"/>
      <c r="C2694" s="161"/>
      <c r="D2694" s="155"/>
      <c r="E2694" s="258"/>
      <c r="F2694" s="161"/>
      <c r="G2694" s="161"/>
      <c r="Q2694" s="159"/>
      <c r="R2694" s="160"/>
      <c r="S2694" s="160"/>
      <c r="T2694" s="160"/>
      <c r="U2694" s="161"/>
      <c r="V2694" s="161"/>
      <c r="W2694" s="161"/>
      <c r="X2694" s="161"/>
      <c r="Y2694" s="161"/>
      <c r="Z2694" s="161"/>
      <c r="AA2694" s="161"/>
      <c r="AB2694" s="161"/>
      <c r="AC2694" s="161"/>
      <c r="AD2694" s="161"/>
    </row>
    <row r="2695" spans="1:30" s="157" customFormat="1" ht="24.95" customHeight="1">
      <c r="A2695" s="257"/>
      <c r="B2695" s="258"/>
      <c r="C2695" s="161"/>
      <c r="D2695" s="155"/>
      <c r="E2695" s="258"/>
      <c r="F2695" s="161"/>
      <c r="G2695" s="161"/>
      <c r="Q2695" s="159"/>
      <c r="R2695" s="160"/>
      <c r="S2695" s="160"/>
      <c r="T2695" s="160"/>
      <c r="U2695" s="161"/>
      <c r="V2695" s="161"/>
      <c r="W2695" s="161"/>
      <c r="X2695" s="161"/>
      <c r="Y2695" s="161"/>
      <c r="Z2695" s="161"/>
      <c r="AA2695" s="161"/>
      <c r="AB2695" s="161"/>
      <c r="AC2695" s="161"/>
      <c r="AD2695" s="161"/>
    </row>
    <row r="2696" spans="1:30" s="157" customFormat="1" ht="24.95" customHeight="1">
      <c r="A2696" s="257"/>
      <c r="B2696" s="258"/>
      <c r="C2696" s="161"/>
      <c r="D2696" s="155"/>
      <c r="E2696" s="258"/>
      <c r="F2696" s="161"/>
      <c r="G2696" s="161"/>
      <c r="Q2696" s="159"/>
      <c r="R2696" s="160"/>
      <c r="S2696" s="160"/>
      <c r="T2696" s="160"/>
      <c r="U2696" s="161"/>
      <c r="V2696" s="161"/>
      <c r="W2696" s="161"/>
      <c r="X2696" s="161"/>
      <c r="Y2696" s="161"/>
      <c r="Z2696" s="161"/>
      <c r="AA2696" s="161"/>
      <c r="AB2696" s="161"/>
      <c r="AC2696" s="161"/>
      <c r="AD2696" s="161"/>
    </row>
    <row r="2697" spans="1:30" s="157" customFormat="1" ht="24.95" customHeight="1">
      <c r="A2697" s="257"/>
      <c r="B2697" s="258"/>
      <c r="C2697" s="161"/>
      <c r="D2697" s="155"/>
      <c r="E2697" s="258"/>
      <c r="F2697" s="161"/>
      <c r="G2697" s="161"/>
      <c r="Q2697" s="159"/>
      <c r="R2697" s="160"/>
      <c r="S2697" s="160"/>
      <c r="T2697" s="160"/>
      <c r="U2697" s="161"/>
      <c r="V2697" s="161"/>
      <c r="W2697" s="161"/>
      <c r="X2697" s="161"/>
      <c r="Y2697" s="161"/>
      <c r="Z2697" s="161"/>
      <c r="AA2697" s="161"/>
      <c r="AB2697" s="161"/>
      <c r="AC2697" s="161"/>
      <c r="AD2697" s="161"/>
    </row>
    <row r="2698" spans="1:30" s="157" customFormat="1" ht="24.95" customHeight="1">
      <c r="A2698" s="257"/>
      <c r="B2698" s="258"/>
      <c r="C2698" s="161"/>
      <c r="D2698" s="155"/>
      <c r="E2698" s="258"/>
      <c r="F2698" s="161"/>
      <c r="G2698" s="161"/>
      <c r="Q2698" s="159"/>
      <c r="R2698" s="160"/>
      <c r="S2698" s="160"/>
      <c r="T2698" s="160"/>
      <c r="U2698" s="161"/>
      <c r="V2698" s="161"/>
      <c r="W2698" s="161"/>
      <c r="X2698" s="161"/>
      <c r="Y2698" s="161"/>
      <c r="Z2698" s="161"/>
      <c r="AA2698" s="161"/>
      <c r="AB2698" s="161"/>
      <c r="AC2698" s="161"/>
      <c r="AD2698" s="161"/>
    </row>
    <row r="2699" spans="1:30" s="157" customFormat="1" ht="24.95" customHeight="1">
      <c r="A2699" s="257"/>
      <c r="B2699" s="258"/>
      <c r="C2699" s="161"/>
      <c r="D2699" s="155"/>
      <c r="E2699" s="258"/>
      <c r="F2699" s="161"/>
      <c r="G2699" s="161"/>
      <c r="Q2699" s="159"/>
      <c r="R2699" s="160"/>
      <c r="S2699" s="160"/>
      <c r="T2699" s="160"/>
      <c r="U2699" s="161"/>
      <c r="V2699" s="161"/>
      <c r="W2699" s="161"/>
      <c r="X2699" s="161"/>
      <c r="Y2699" s="161"/>
      <c r="Z2699" s="161"/>
      <c r="AA2699" s="161"/>
      <c r="AB2699" s="161"/>
      <c r="AC2699" s="161"/>
      <c r="AD2699" s="161"/>
    </row>
    <row r="2700" spans="1:30" s="157" customFormat="1" ht="24.95" customHeight="1">
      <c r="A2700" s="257"/>
      <c r="B2700" s="258"/>
      <c r="C2700" s="161"/>
      <c r="D2700" s="155"/>
      <c r="E2700" s="258"/>
      <c r="F2700" s="161"/>
      <c r="G2700" s="161"/>
      <c r="Q2700" s="159"/>
      <c r="R2700" s="160"/>
      <c r="S2700" s="160"/>
      <c r="T2700" s="160"/>
      <c r="U2700" s="161"/>
      <c r="V2700" s="161"/>
      <c r="W2700" s="161"/>
      <c r="X2700" s="161"/>
      <c r="Y2700" s="161"/>
      <c r="Z2700" s="161"/>
      <c r="AA2700" s="161"/>
      <c r="AB2700" s="161"/>
      <c r="AC2700" s="161"/>
      <c r="AD2700" s="161"/>
    </row>
    <row r="2701" spans="1:30" s="157" customFormat="1" ht="24.95" customHeight="1">
      <c r="A2701" s="257"/>
      <c r="B2701" s="258"/>
      <c r="C2701" s="161"/>
      <c r="D2701" s="155"/>
      <c r="E2701" s="258"/>
      <c r="F2701" s="161"/>
      <c r="G2701" s="161"/>
      <c r="Q2701" s="159"/>
      <c r="R2701" s="160"/>
      <c r="S2701" s="160"/>
      <c r="T2701" s="160"/>
      <c r="U2701" s="161"/>
      <c r="V2701" s="161"/>
      <c r="W2701" s="161"/>
      <c r="X2701" s="161"/>
      <c r="Y2701" s="161"/>
      <c r="Z2701" s="161"/>
      <c r="AA2701" s="161"/>
      <c r="AB2701" s="161"/>
      <c r="AC2701" s="161"/>
      <c r="AD2701" s="161"/>
    </row>
    <row r="2702" spans="1:30" s="157" customFormat="1" ht="24.95" customHeight="1">
      <c r="A2702" s="257"/>
      <c r="B2702" s="258"/>
      <c r="C2702" s="161"/>
      <c r="D2702" s="155"/>
      <c r="E2702" s="258"/>
      <c r="F2702" s="161"/>
      <c r="G2702" s="161"/>
      <c r="Q2702" s="159"/>
      <c r="R2702" s="160"/>
      <c r="S2702" s="160"/>
      <c r="T2702" s="160"/>
      <c r="U2702" s="161"/>
      <c r="V2702" s="161"/>
      <c r="W2702" s="161"/>
      <c r="X2702" s="161"/>
      <c r="Y2702" s="161"/>
      <c r="Z2702" s="161"/>
      <c r="AA2702" s="161"/>
      <c r="AB2702" s="161"/>
      <c r="AC2702" s="161"/>
      <c r="AD2702" s="161"/>
    </row>
    <row r="2703" spans="1:30" s="157" customFormat="1" ht="24.95" customHeight="1">
      <c r="A2703" s="257"/>
      <c r="B2703" s="258"/>
      <c r="C2703" s="161"/>
      <c r="D2703" s="155"/>
      <c r="E2703" s="258"/>
      <c r="F2703" s="161"/>
      <c r="G2703" s="161"/>
      <c r="Q2703" s="159"/>
      <c r="R2703" s="160"/>
      <c r="S2703" s="160"/>
      <c r="T2703" s="160"/>
      <c r="U2703" s="161"/>
      <c r="V2703" s="161"/>
      <c r="W2703" s="161"/>
      <c r="X2703" s="161"/>
      <c r="Y2703" s="161"/>
      <c r="Z2703" s="161"/>
      <c r="AA2703" s="161"/>
      <c r="AB2703" s="161"/>
      <c r="AC2703" s="161"/>
      <c r="AD2703" s="161"/>
    </row>
    <row r="2704" spans="1:30" s="157" customFormat="1" ht="24.95" customHeight="1">
      <c r="A2704" s="257"/>
      <c r="B2704" s="258"/>
      <c r="C2704" s="161"/>
      <c r="D2704" s="155"/>
      <c r="E2704" s="258"/>
      <c r="F2704" s="161"/>
      <c r="G2704" s="161"/>
      <c r="Q2704" s="159"/>
      <c r="R2704" s="160"/>
      <c r="S2704" s="160"/>
      <c r="T2704" s="160"/>
      <c r="U2704" s="161"/>
      <c r="V2704" s="161"/>
      <c r="W2704" s="161"/>
      <c r="X2704" s="161"/>
      <c r="Y2704" s="161"/>
      <c r="Z2704" s="161"/>
      <c r="AA2704" s="161"/>
      <c r="AB2704" s="161"/>
      <c r="AC2704" s="161"/>
      <c r="AD2704" s="161"/>
    </row>
    <row r="2705" spans="1:30" s="157" customFormat="1" ht="24.95" customHeight="1">
      <c r="A2705" s="257"/>
      <c r="B2705" s="258"/>
      <c r="C2705" s="161"/>
      <c r="D2705" s="155"/>
      <c r="E2705" s="258"/>
      <c r="F2705" s="161"/>
      <c r="G2705" s="161"/>
      <c r="Q2705" s="159"/>
      <c r="R2705" s="160"/>
      <c r="S2705" s="160"/>
      <c r="T2705" s="160"/>
      <c r="U2705" s="161"/>
      <c r="V2705" s="161"/>
      <c r="W2705" s="161"/>
      <c r="X2705" s="161"/>
      <c r="Y2705" s="161"/>
      <c r="Z2705" s="161"/>
      <c r="AA2705" s="161"/>
      <c r="AB2705" s="161"/>
      <c r="AC2705" s="161"/>
      <c r="AD2705" s="161"/>
    </row>
    <row r="2706" spans="1:30" s="157" customFormat="1" ht="24.95" customHeight="1">
      <c r="A2706" s="257"/>
      <c r="B2706" s="258"/>
      <c r="C2706" s="161"/>
      <c r="D2706" s="155"/>
      <c r="E2706" s="258"/>
      <c r="F2706" s="161"/>
      <c r="G2706" s="161"/>
      <c r="Q2706" s="159"/>
      <c r="R2706" s="160"/>
      <c r="S2706" s="160"/>
      <c r="T2706" s="160"/>
      <c r="U2706" s="161"/>
      <c r="V2706" s="161"/>
      <c r="W2706" s="161"/>
      <c r="X2706" s="161"/>
      <c r="Y2706" s="161"/>
      <c r="Z2706" s="161"/>
      <c r="AA2706" s="161"/>
      <c r="AB2706" s="161"/>
      <c r="AC2706" s="161"/>
      <c r="AD2706" s="161"/>
    </row>
    <row r="2707" spans="1:30" s="157" customFormat="1" ht="24.95" customHeight="1">
      <c r="A2707" s="257"/>
      <c r="B2707" s="258"/>
      <c r="C2707" s="161"/>
      <c r="D2707" s="155"/>
      <c r="E2707" s="258"/>
      <c r="F2707" s="161"/>
      <c r="G2707" s="161"/>
      <c r="Q2707" s="159"/>
      <c r="R2707" s="160"/>
      <c r="S2707" s="160"/>
      <c r="T2707" s="160"/>
      <c r="U2707" s="161"/>
      <c r="V2707" s="161"/>
      <c r="W2707" s="161"/>
      <c r="X2707" s="161"/>
      <c r="Y2707" s="161"/>
      <c r="Z2707" s="161"/>
      <c r="AA2707" s="161"/>
      <c r="AB2707" s="161"/>
      <c r="AC2707" s="161"/>
      <c r="AD2707" s="161"/>
    </row>
    <row r="2708" spans="1:30" s="157" customFormat="1" ht="24.95" customHeight="1">
      <c r="A2708" s="257"/>
      <c r="B2708" s="258"/>
      <c r="C2708" s="161"/>
      <c r="D2708" s="155"/>
      <c r="E2708" s="258"/>
      <c r="F2708" s="161"/>
      <c r="G2708" s="161"/>
      <c r="Q2708" s="159"/>
      <c r="R2708" s="160"/>
      <c r="S2708" s="160"/>
      <c r="T2708" s="160"/>
      <c r="U2708" s="161"/>
      <c r="V2708" s="161"/>
      <c r="W2708" s="161"/>
      <c r="X2708" s="161"/>
      <c r="Y2708" s="161"/>
      <c r="Z2708" s="161"/>
      <c r="AA2708" s="161"/>
      <c r="AB2708" s="161"/>
      <c r="AC2708" s="161"/>
      <c r="AD2708" s="161"/>
    </row>
    <row r="2709" spans="1:30" s="157" customFormat="1" ht="24.95" customHeight="1">
      <c r="A2709" s="257"/>
      <c r="B2709" s="258"/>
      <c r="C2709" s="161"/>
      <c r="D2709" s="155"/>
      <c r="E2709" s="258"/>
      <c r="F2709" s="161"/>
      <c r="G2709" s="161"/>
      <c r="Q2709" s="159"/>
      <c r="R2709" s="160"/>
      <c r="S2709" s="160"/>
      <c r="T2709" s="160"/>
      <c r="U2709" s="161"/>
      <c r="V2709" s="161"/>
      <c r="W2709" s="161"/>
      <c r="X2709" s="161"/>
      <c r="Y2709" s="161"/>
      <c r="Z2709" s="161"/>
      <c r="AA2709" s="161"/>
      <c r="AB2709" s="161"/>
      <c r="AC2709" s="161"/>
      <c r="AD2709" s="161"/>
    </row>
    <row r="2710" spans="1:30" s="157" customFormat="1" ht="24.95" customHeight="1">
      <c r="A2710" s="257"/>
      <c r="B2710" s="258"/>
      <c r="C2710" s="161"/>
      <c r="D2710" s="155"/>
      <c r="E2710" s="258"/>
      <c r="F2710" s="161"/>
      <c r="G2710" s="161"/>
      <c r="Q2710" s="159"/>
      <c r="R2710" s="160"/>
      <c r="S2710" s="160"/>
      <c r="T2710" s="160"/>
      <c r="U2710" s="161"/>
      <c r="V2710" s="161"/>
      <c r="W2710" s="161"/>
      <c r="X2710" s="161"/>
      <c r="Y2710" s="161"/>
      <c r="Z2710" s="161"/>
      <c r="AA2710" s="161"/>
      <c r="AB2710" s="161"/>
      <c r="AC2710" s="161"/>
      <c r="AD2710" s="161"/>
    </row>
    <row r="2711" spans="1:30" s="157" customFormat="1" ht="24.95" customHeight="1">
      <c r="A2711" s="257"/>
      <c r="B2711" s="258"/>
      <c r="C2711" s="161"/>
      <c r="D2711" s="155"/>
      <c r="E2711" s="258"/>
      <c r="F2711" s="161"/>
      <c r="G2711" s="161"/>
      <c r="Q2711" s="159"/>
      <c r="R2711" s="160"/>
      <c r="S2711" s="160"/>
      <c r="T2711" s="160"/>
      <c r="U2711" s="161"/>
      <c r="V2711" s="161"/>
      <c r="W2711" s="161"/>
      <c r="X2711" s="161"/>
      <c r="Y2711" s="161"/>
      <c r="Z2711" s="161"/>
      <c r="AA2711" s="161"/>
      <c r="AB2711" s="161"/>
      <c r="AC2711" s="161"/>
      <c r="AD2711" s="161"/>
    </row>
    <row r="2712" spans="1:30" s="157" customFormat="1" ht="24.95" customHeight="1">
      <c r="A2712" s="257"/>
      <c r="B2712" s="258"/>
      <c r="C2712" s="161"/>
      <c r="D2712" s="155"/>
      <c r="E2712" s="258"/>
      <c r="F2712" s="161"/>
      <c r="G2712" s="161"/>
      <c r="Q2712" s="159"/>
      <c r="R2712" s="160"/>
      <c r="S2712" s="160"/>
      <c r="T2712" s="160"/>
      <c r="U2712" s="161"/>
      <c r="V2712" s="161"/>
      <c r="W2712" s="161"/>
      <c r="X2712" s="161"/>
      <c r="Y2712" s="161"/>
      <c r="Z2712" s="161"/>
      <c r="AA2712" s="161"/>
      <c r="AB2712" s="161"/>
      <c r="AC2712" s="161"/>
      <c r="AD2712" s="161"/>
    </row>
    <row r="2713" spans="1:30" s="157" customFormat="1" ht="24.95" customHeight="1">
      <c r="A2713" s="257"/>
      <c r="B2713" s="258"/>
      <c r="C2713" s="161"/>
      <c r="D2713" s="155"/>
      <c r="E2713" s="258"/>
      <c r="F2713" s="161"/>
      <c r="G2713" s="161"/>
      <c r="Q2713" s="159"/>
      <c r="R2713" s="160"/>
      <c r="S2713" s="160"/>
      <c r="T2713" s="160"/>
      <c r="U2713" s="161"/>
      <c r="V2713" s="161"/>
      <c r="W2713" s="161"/>
      <c r="X2713" s="161"/>
      <c r="Y2713" s="161"/>
      <c r="Z2713" s="161"/>
      <c r="AA2713" s="161"/>
      <c r="AB2713" s="161"/>
      <c r="AC2713" s="161"/>
      <c r="AD2713" s="161"/>
    </row>
    <row r="2714" spans="1:30" s="157" customFormat="1" ht="24.95" customHeight="1">
      <c r="A2714" s="257"/>
      <c r="B2714" s="258"/>
      <c r="C2714" s="161"/>
      <c r="D2714" s="155"/>
      <c r="E2714" s="258"/>
      <c r="F2714" s="161"/>
      <c r="G2714" s="161"/>
      <c r="Q2714" s="159"/>
      <c r="R2714" s="160"/>
      <c r="S2714" s="160"/>
      <c r="T2714" s="160"/>
      <c r="U2714" s="161"/>
      <c r="V2714" s="161"/>
      <c r="W2714" s="161"/>
      <c r="X2714" s="161"/>
      <c r="Y2714" s="161"/>
      <c r="Z2714" s="161"/>
      <c r="AA2714" s="161"/>
      <c r="AB2714" s="161"/>
      <c r="AC2714" s="161"/>
      <c r="AD2714" s="161"/>
    </row>
    <row r="2715" spans="1:30" s="157" customFormat="1" ht="24.95" customHeight="1">
      <c r="A2715" s="257"/>
      <c r="B2715" s="258"/>
      <c r="C2715" s="161"/>
      <c r="D2715" s="155"/>
      <c r="E2715" s="258"/>
      <c r="F2715" s="161"/>
      <c r="G2715" s="161"/>
      <c r="Q2715" s="159"/>
      <c r="R2715" s="160"/>
      <c r="S2715" s="160"/>
      <c r="T2715" s="160"/>
      <c r="U2715" s="161"/>
      <c r="V2715" s="161"/>
      <c r="W2715" s="161"/>
      <c r="X2715" s="161"/>
      <c r="Y2715" s="161"/>
      <c r="Z2715" s="161"/>
      <c r="AA2715" s="161"/>
      <c r="AB2715" s="161"/>
      <c r="AC2715" s="161"/>
      <c r="AD2715" s="161"/>
    </row>
    <row r="2716" spans="1:30" s="157" customFormat="1" ht="24.95" customHeight="1">
      <c r="A2716" s="257"/>
      <c r="B2716" s="258"/>
      <c r="C2716" s="161"/>
      <c r="D2716" s="155"/>
      <c r="E2716" s="258"/>
      <c r="F2716" s="161"/>
      <c r="G2716" s="161"/>
      <c r="Q2716" s="159"/>
      <c r="R2716" s="160"/>
      <c r="S2716" s="160"/>
      <c r="T2716" s="160"/>
      <c r="U2716" s="161"/>
      <c r="V2716" s="161"/>
      <c r="W2716" s="161"/>
      <c r="X2716" s="161"/>
      <c r="Y2716" s="161"/>
      <c r="Z2716" s="161"/>
      <c r="AA2716" s="161"/>
      <c r="AB2716" s="161"/>
      <c r="AC2716" s="161"/>
      <c r="AD2716" s="161"/>
    </row>
    <row r="2717" spans="1:30" s="157" customFormat="1" ht="24.95" customHeight="1">
      <c r="A2717" s="257"/>
      <c r="B2717" s="258"/>
      <c r="C2717" s="161"/>
      <c r="D2717" s="155"/>
      <c r="E2717" s="258"/>
      <c r="F2717" s="161"/>
      <c r="G2717" s="161"/>
      <c r="Q2717" s="159"/>
      <c r="R2717" s="160"/>
      <c r="S2717" s="160"/>
      <c r="T2717" s="160"/>
      <c r="U2717" s="161"/>
      <c r="V2717" s="161"/>
      <c r="W2717" s="161"/>
      <c r="X2717" s="161"/>
      <c r="Y2717" s="161"/>
      <c r="Z2717" s="161"/>
      <c r="AA2717" s="161"/>
      <c r="AB2717" s="161"/>
      <c r="AC2717" s="161"/>
      <c r="AD2717" s="161"/>
    </row>
    <row r="2718" spans="1:30" s="157" customFormat="1" ht="24.95" customHeight="1">
      <c r="A2718" s="257"/>
      <c r="B2718" s="258"/>
      <c r="C2718" s="161"/>
      <c r="D2718" s="155"/>
      <c r="E2718" s="258"/>
      <c r="F2718" s="161"/>
      <c r="G2718" s="161"/>
      <c r="Q2718" s="159"/>
      <c r="R2718" s="160"/>
      <c r="S2718" s="160"/>
      <c r="T2718" s="160"/>
      <c r="U2718" s="161"/>
      <c r="V2718" s="161"/>
      <c r="W2718" s="161"/>
      <c r="X2718" s="161"/>
      <c r="Y2718" s="161"/>
      <c r="Z2718" s="161"/>
      <c r="AA2718" s="161"/>
      <c r="AB2718" s="161"/>
      <c r="AC2718" s="161"/>
      <c r="AD2718" s="161"/>
    </row>
    <row r="2719" spans="1:30" s="157" customFormat="1" ht="24.95" customHeight="1">
      <c r="A2719" s="257"/>
      <c r="B2719" s="258"/>
      <c r="C2719" s="161"/>
      <c r="D2719" s="155"/>
      <c r="E2719" s="258"/>
      <c r="F2719" s="161"/>
      <c r="G2719" s="161"/>
      <c r="Q2719" s="159"/>
      <c r="R2719" s="160"/>
      <c r="S2719" s="160"/>
      <c r="T2719" s="160"/>
      <c r="U2719" s="161"/>
      <c r="V2719" s="161"/>
      <c r="W2719" s="161"/>
      <c r="X2719" s="161"/>
      <c r="Y2719" s="161"/>
      <c r="Z2719" s="161"/>
      <c r="AA2719" s="161"/>
      <c r="AB2719" s="161"/>
      <c r="AC2719" s="161"/>
      <c r="AD2719" s="161"/>
    </row>
    <row r="2720" spans="1:30" s="157" customFormat="1" ht="24.95" customHeight="1">
      <c r="A2720" s="257"/>
      <c r="B2720" s="258"/>
      <c r="C2720" s="161"/>
      <c r="D2720" s="155"/>
      <c r="E2720" s="258"/>
      <c r="F2720" s="161"/>
      <c r="G2720" s="161"/>
      <c r="Q2720" s="159"/>
      <c r="R2720" s="160"/>
      <c r="S2720" s="160"/>
      <c r="T2720" s="160"/>
      <c r="U2720" s="161"/>
      <c r="V2720" s="161"/>
      <c r="W2720" s="161"/>
      <c r="X2720" s="161"/>
      <c r="Y2720" s="161"/>
      <c r="Z2720" s="161"/>
      <c r="AA2720" s="161"/>
      <c r="AB2720" s="161"/>
      <c r="AC2720" s="161"/>
      <c r="AD2720" s="161"/>
    </row>
    <row r="2721" spans="1:30" s="157" customFormat="1" ht="24.95" customHeight="1">
      <c r="A2721" s="257"/>
      <c r="B2721" s="258"/>
      <c r="C2721" s="161"/>
      <c r="D2721" s="155"/>
      <c r="E2721" s="258"/>
      <c r="F2721" s="161"/>
      <c r="G2721" s="161"/>
      <c r="Q2721" s="159"/>
      <c r="R2721" s="160"/>
      <c r="S2721" s="160"/>
      <c r="T2721" s="160"/>
      <c r="U2721" s="161"/>
      <c r="V2721" s="161"/>
      <c r="W2721" s="161"/>
      <c r="X2721" s="161"/>
      <c r="Y2721" s="161"/>
      <c r="Z2721" s="161"/>
      <c r="AA2721" s="161"/>
      <c r="AB2721" s="161"/>
      <c r="AC2721" s="161"/>
      <c r="AD2721" s="161"/>
    </row>
    <row r="2722" spans="1:30" s="157" customFormat="1" ht="24.95" customHeight="1">
      <c r="A2722" s="257"/>
      <c r="B2722" s="258"/>
      <c r="C2722" s="161"/>
      <c r="D2722" s="155"/>
      <c r="E2722" s="258"/>
      <c r="F2722" s="161"/>
      <c r="G2722" s="161"/>
      <c r="Q2722" s="159"/>
      <c r="R2722" s="160"/>
      <c r="S2722" s="160"/>
      <c r="T2722" s="160"/>
      <c r="U2722" s="161"/>
      <c r="V2722" s="161"/>
      <c r="W2722" s="161"/>
      <c r="X2722" s="161"/>
      <c r="Y2722" s="161"/>
      <c r="Z2722" s="161"/>
      <c r="AA2722" s="161"/>
      <c r="AB2722" s="161"/>
      <c r="AC2722" s="161"/>
      <c r="AD2722" s="161"/>
    </row>
    <row r="2723" spans="1:30" s="157" customFormat="1" ht="24.95" customHeight="1">
      <c r="A2723" s="257"/>
      <c r="B2723" s="258"/>
      <c r="C2723" s="161"/>
      <c r="D2723" s="155"/>
      <c r="E2723" s="258"/>
      <c r="F2723" s="161"/>
      <c r="G2723" s="161"/>
      <c r="Q2723" s="159"/>
      <c r="R2723" s="160"/>
      <c r="S2723" s="160"/>
      <c r="T2723" s="160"/>
      <c r="U2723" s="161"/>
      <c r="V2723" s="161"/>
      <c r="W2723" s="161"/>
      <c r="X2723" s="161"/>
      <c r="Y2723" s="161"/>
      <c r="Z2723" s="161"/>
      <c r="AA2723" s="161"/>
      <c r="AB2723" s="161"/>
      <c r="AC2723" s="161"/>
      <c r="AD2723" s="161"/>
    </row>
    <row r="2724" spans="1:30" s="157" customFormat="1" ht="24.95" customHeight="1">
      <c r="A2724" s="257"/>
      <c r="B2724" s="258"/>
      <c r="C2724" s="161"/>
      <c r="D2724" s="155"/>
      <c r="E2724" s="258"/>
      <c r="F2724" s="161"/>
      <c r="G2724" s="161"/>
      <c r="Q2724" s="159"/>
      <c r="R2724" s="160"/>
      <c r="S2724" s="160"/>
      <c r="T2724" s="160"/>
      <c r="U2724" s="161"/>
      <c r="V2724" s="161"/>
      <c r="W2724" s="161"/>
      <c r="X2724" s="161"/>
      <c r="Y2724" s="161"/>
      <c r="Z2724" s="161"/>
      <c r="AA2724" s="161"/>
      <c r="AB2724" s="161"/>
      <c r="AC2724" s="161"/>
      <c r="AD2724" s="161"/>
    </row>
    <row r="2725" spans="1:30" s="157" customFormat="1" ht="24.95" customHeight="1">
      <c r="A2725" s="257"/>
      <c r="B2725" s="258"/>
      <c r="C2725" s="161"/>
      <c r="D2725" s="155"/>
      <c r="E2725" s="258"/>
      <c r="F2725" s="161"/>
      <c r="G2725" s="161"/>
      <c r="Q2725" s="159"/>
      <c r="R2725" s="160"/>
      <c r="S2725" s="160"/>
      <c r="T2725" s="160"/>
      <c r="U2725" s="161"/>
      <c r="V2725" s="161"/>
      <c r="W2725" s="161"/>
      <c r="X2725" s="161"/>
      <c r="Y2725" s="161"/>
      <c r="Z2725" s="161"/>
      <c r="AA2725" s="161"/>
      <c r="AB2725" s="161"/>
      <c r="AC2725" s="161"/>
      <c r="AD2725" s="161"/>
    </row>
    <row r="2726" spans="1:30" s="157" customFormat="1" ht="24.95" customHeight="1">
      <c r="A2726" s="257"/>
      <c r="B2726" s="258"/>
      <c r="C2726" s="161"/>
      <c r="D2726" s="155"/>
      <c r="E2726" s="258"/>
      <c r="F2726" s="161"/>
      <c r="G2726" s="161"/>
      <c r="Q2726" s="159"/>
      <c r="R2726" s="160"/>
      <c r="S2726" s="160"/>
      <c r="T2726" s="160"/>
      <c r="U2726" s="161"/>
      <c r="V2726" s="161"/>
      <c r="W2726" s="161"/>
      <c r="X2726" s="161"/>
      <c r="Y2726" s="161"/>
      <c r="Z2726" s="161"/>
      <c r="AA2726" s="161"/>
      <c r="AB2726" s="161"/>
      <c r="AC2726" s="161"/>
      <c r="AD2726" s="161"/>
    </row>
    <row r="2727" spans="1:30" s="157" customFormat="1" ht="24.95" customHeight="1">
      <c r="A2727" s="257"/>
      <c r="B2727" s="258"/>
      <c r="C2727" s="161"/>
      <c r="D2727" s="155"/>
      <c r="E2727" s="258"/>
      <c r="F2727" s="161"/>
      <c r="G2727" s="161"/>
      <c r="Q2727" s="159"/>
      <c r="R2727" s="160"/>
      <c r="S2727" s="160"/>
      <c r="T2727" s="160"/>
      <c r="U2727" s="161"/>
      <c r="V2727" s="161"/>
      <c r="W2727" s="161"/>
      <c r="X2727" s="161"/>
      <c r="Y2727" s="161"/>
      <c r="Z2727" s="161"/>
      <c r="AA2727" s="161"/>
      <c r="AB2727" s="161"/>
      <c r="AC2727" s="161"/>
      <c r="AD2727" s="161"/>
    </row>
    <row r="2728" spans="1:30" s="157" customFormat="1" ht="24.95" customHeight="1">
      <c r="A2728" s="257"/>
      <c r="B2728" s="258"/>
      <c r="C2728" s="161"/>
      <c r="D2728" s="155"/>
      <c r="E2728" s="258"/>
      <c r="F2728" s="161"/>
      <c r="G2728" s="161"/>
      <c r="Q2728" s="159"/>
      <c r="R2728" s="160"/>
      <c r="S2728" s="160"/>
      <c r="T2728" s="160"/>
      <c r="U2728" s="161"/>
      <c r="V2728" s="161"/>
      <c r="W2728" s="161"/>
      <c r="X2728" s="161"/>
      <c r="Y2728" s="161"/>
      <c r="Z2728" s="161"/>
      <c r="AA2728" s="161"/>
      <c r="AB2728" s="161"/>
      <c r="AC2728" s="161"/>
      <c r="AD2728" s="161"/>
    </row>
    <row r="2729" spans="1:30" s="157" customFormat="1" ht="24.95" customHeight="1">
      <c r="A2729" s="257"/>
      <c r="B2729" s="258"/>
      <c r="C2729" s="161"/>
      <c r="D2729" s="155"/>
      <c r="E2729" s="258"/>
      <c r="F2729" s="161"/>
      <c r="G2729" s="161"/>
      <c r="Q2729" s="159"/>
      <c r="R2729" s="160"/>
      <c r="S2729" s="160"/>
      <c r="T2729" s="160"/>
      <c r="U2729" s="161"/>
      <c r="V2729" s="161"/>
      <c r="W2729" s="161"/>
      <c r="X2729" s="161"/>
      <c r="Y2729" s="161"/>
      <c r="Z2729" s="161"/>
      <c r="AA2729" s="161"/>
      <c r="AB2729" s="161"/>
      <c r="AC2729" s="161"/>
      <c r="AD2729" s="161"/>
    </row>
    <row r="2730" spans="1:30" s="157" customFormat="1" ht="24.95" customHeight="1">
      <c r="A2730" s="257"/>
      <c r="B2730" s="258"/>
      <c r="C2730" s="161"/>
      <c r="D2730" s="155"/>
      <c r="E2730" s="258"/>
      <c r="F2730" s="161"/>
      <c r="G2730" s="161"/>
      <c r="Q2730" s="159"/>
      <c r="R2730" s="160"/>
      <c r="S2730" s="160"/>
      <c r="T2730" s="160"/>
      <c r="U2730" s="161"/>
      <c r="V2730" s="161"/>
      <c r="W2730" s="161"/>
      <c r="X2730" s="161"/>
      <c r="Y2730" s="161"/>
      <c r="Z2730" s="161"/>
      <c r="AA2730" s="161"/>
      <c r="AB2730" s="161"/>
      <c r="AC2730" s="161"/>
      <c r="AD2730" s="161"/>
    </row>
    <row r="2731" spans="1:30" s="157" customFormat="1" ht="24.95" customHeight="1">
      <c r="A2731" s="257"/>
      <c r="B2731" s="258"/>
      <c r="C2731" s="161"/>
      <c r="D2731" s="155"/>
      <c r="E2731" s="258"/>
      <c r="F2731" s="161"/>
      <c r="G2731" s="161"/>
      <c r="Q2731" s="159"/>
      <c r="R2731" s="160"/>
      <c r="S2731" s="160"/>
      <c r="T2731" s="160"/>
      <c r="U2731" s="161"/>
      <c r="V2731" s="161"/>
      <c r="W2731" s="161"/>
      <c r="X2731" s="161"/>
      <c r="Y2731" s="161"/>
      <c r="Z2731" s="161"/>
      <c r="AA2731" s="161"/>
      <c r="AB2731" s="161"/>
      <c r="AC2731" s="161"/>
      <c r="AD2731" s="161"/>
    </row>
    <row r="2732" spans="1:30" s="157" customFormat="1" ht="24.95" customHeight="1">
      <c r="A2732" s="257"/>
      <c r="B2732" s="258"/>
      <c r="C2732" s="161"/>
      <c r="D2732" s="155"/>
      <c r="E2732" s="258"/>
      <c r="F2732" s="161"/>
      <c r="G2732" s="161"/>
      <c r="Q2732" s="159"/>
      <c r="R2732" s="160"/>
      <c r="S2732" s="160"/>
      <c r="T2732" s="160"/>
      <c r="U2732" s="161"/>
      <c r="V2732" s="161"/>
      <c r="W2732" s="161"/>
      <c r="X2732" s="161"/>
      <c r="Y2732" s="161"/>
      <c r="Z2732" s="161"/>
      <c r="AA2732" s="161"/>
      <c r="AB2732" s="161"/>
      <c r="AC2732" s="161"/>
      <c r="AD2732" s="161"/>
    </row>
    <row r="2733" spans="1:30" s="157" customFormat="1" ht="24.95" customHeight="1">
      <c r="A2733" s="257"/>
      <c r="B2733" s="258"/>
      <c r="C2733" s="161"/>
      <c r="D2733" s="155"/>
      <c r="E2733" s="258"/>
      <c r="F2733" s="161"/>
      <c r="G2733" s="161"/>
      <c r="Q2733" s="159"/>
      <c r="R2733" s="160"/>
      <c r="S2733" s="160"/>
      <c r="T2733" s="160"/>
      <c r="U2733" s="161"/>
      <c r="V2733" s="161"/>
      <c r="W2733" s="161"/>
      <c r="X2733" s="161"/>
      <c r="Y2733" s="161"/>
      <c r="Z2733" s="161"/>
      <c r="AA2733" s="161"/>
      <c r="AB2733" s="161"/>
      <c r="AC2733" s="161"/>
      <c r="AD2733" s="161"/>
    </row>
    <row r="2734" spans="1:30" s="157" customFormat="1" ht="24.95" customHeight="1">
      <c r="A2734" s="257"/>
      <c r="B2734" s="258"/>
      <c r="C2734" s="161"/>
      <c r="D2734" s="155"/>
      <c r="E2734" s="258"/>
      <c r="F2734" s="161"/>
      <c r="G2734" s="161"/>
      <c r="Q2734" s="159"/>
      <c r="R2734" s="160"/>
      <c r="S2734" s="160"/>
      <c r="T2734" s="160"/>
      <c r="U2734" s="161"/>
      <c r="V2734" s="161"/>
      <c r="W2734" s="161"/>
      <c r="X2734" s="161"/>
      <c r="Y2734" s="161"/>
      <c r="Z2734" s="161"/>
      <c r="AA2734" s="161"/>
      <c r="AB2734" s="161"/>
      <c r="AC2734" s="161"/>
      <c r="AD2734" s="161"/>
    </row>
    <row r="2735" spans="1:30" s="157" customFormat="1" ht="24.95" customHeight="1">
      <c r="A2735" s="257"/>
      <c r="B2735" s="258"/>
      <c r="C2735" s="161"/>
      <c r="D2735" s="155"/>
      <c r="E2735" s="258"/>
      <c r="F2735" s="161"/>
      <c r="G2735" s="161"/>
      <c r="Q2735" s="159"/>
      <c r="R2735" s="160"/>
      <c r="S2735" s="160"/>
      <c r="T2735" s="160"/>
      <c r="U2735" s="161"/>
      <c r="V2735" s="161"/>
      <c r="W2735" s="161"/>
      <c r="X2735" s="161"/>
      <c r="Y2735" s="161"/>
      <c r="Z2735" s="161"/>
      <c r="AA2735" s="161"/>
      <c r="AB2735" s="161"/>
      <c r="AC2735" s="161"/>
      <c r="AD2735" s="161"/>
    </row>
    <row r="2736" spans="1:30" s="157" customFormat="1" ht="24.95" customHeight="1">
      <c r="A2736" s="257"/>
      <c r="B2736" s="258"/>
      <c r="C2736" s="161"/>
      <c r="D2736" s="155"/>
      <c r="E2736" s="258"/>
      <c r="F2736" s="161"/>
      <c r="G2736" s="161"/>
      <c r="Q2736" s="159"/>
      <c r="R2736" s="160"/>
      <c r="S2736" s="160"/>
      <c r="T2736" s="160"/>
      <c r="U2736" s="161"/>
      <c r="V2736" s="161"/>
      <c r="W2736" s="161"/>
      <c r="X2736" s="161"/>
      <c r="Y2736" s="161"/>
      <c r="Z2736" s="161"/>
      <c r="AA2736" s="161"/>
      <c r="AB2736" s="161"/>
      <c r="AC2736" s="161"/>
      <c r="AD2736" s="161"/>
    </row>
    <row r="2737" spans="1:30" s="157" customFormat="1" ht="24.95" customHeight="1">
      <c r="A2737" s="257"/>
      <c r="B2737" s="258"/>
      <c r="C2737" s="161"/>
      <c r="D2737" s="155"/>
      <c r="E2737" s="258"/>
      <c r="F2737" s="161"/>
      <c r="G2737" s="161"/>
      <c r="Q2737" s="159"/>
      <c r="R2737" s="160"/>
      <c r="S2737" s="160"/>
      <c r="T2737" s="160"/>
      <c r="U2737" s="161"/>
      <c r="V2737" s="161"/>
      <c r="W2737" s="161"/>
      <c r="X2737" s="161"/>
      <c r="Y2737" s="161"/>
      <c r="Z2737" s="161"/>
      <c r="AA2737" s="161"/>
      <c r="AB2737" s="161"/>
      <c r="AC2737" s="161"/>
      <c r="AD2737" s="161"/>
    </row>
    <row r="2738" spans="1:30" s="157" customFormat="1" ht="24.95" customHeight="1">
      <c r="A2738" s="257"/>
      <c r="B2738" s="258"/>
      <c r="C2738" s="161"/>
      <c r="D2738" s="155"/>
      <c r="E2738" s="258"/>
      <c r="F2738" s="161"/>
      <c r="G2738" s="161"/>
      <c r="Q2738" s="159"/>
      <c r="R2738" s="160"/>
      <c r="S2738" s="160"/>
      <c r="T2738" s="160"/>
      <c r="U2738" s="161"/>
      <c r="V2738" s="161"/>
      <c r="W2738" s="161"/>
      <c r="X2738" s="161"/>
      <c r="Y2738" s="161"/>
      <c r="Z2738" s="161"/>
      <c r="AA2738" s="161"/>
      <c r="AB2738" s="161"/>
      <c r="AC2738" s="161"/>
      <c r="AD2738" s="161"/>
    </row>
    <row r="2739" spans="1:30" s="157" customFormat="1" ht="24.95" customHeight="1">
      <c r="A2739" s="257"/>
      <c r="B2739" s="258"/>
      <c r="C2739" s="161"/>
      <c r="D2739" s="155"/>
      <c r="E2739" s="258"/>
      <c r="F2739" s="161"/>
      <c r="G2739" s="161"/>
      <c r="Q2739" s="159"/>
      <c r="R2739" s="160"/>
      <c r="S2739" s="160"/>
      <c r="T2739" s="160"/>
      <c r="U2739" s="161"/>
      <c r="V2739" s="161"/>
      <c r="W2739" s="161"/>
      <c r="X2739" s="161"/>
      <c r="Y2739" s="161"/>
      <c r="Z2739" s="161"/>
      <c r="AA2739" s="161"/>
      <c r="AB2739" s="161"/>
      <c r="AC2739" s="161"/>
      <c r="AD2739" s="161"/>
    </row>
    <row r="2740" spans="1:30" s="157" customFormat="1" ht="24.95" customHeight="1">
      <c r="A2740" s="257"/>
      <c r="B2740" s="258"/>
      <c r="C2740" s="161"/>
      <c r="D2740" s="155"/>
      <c r="E2740" s="258"/>
      <c r="F2740" s="161"/>
      <c r="G2740" s="161"/>
      <c r="Q2740" s="159"/>
      <c r="R2740" s="160"/>
      <c r="S2740" s="160"/>
      <c r="T2740" s="160"/>
      <c r="U2740" s="161"/>
      <c r="V2740" s="161"/>
      <c r="W2740" s="161"/>
      <c r="X2740" s="161"/>
      <c r="Y2740" s="161"/>
      <c r="Z2740" s="161"/>
      <c r="AA2740" s="161"/>
      <c r="AB2740" s="161"/>
      <c r="AC2740" s="161"/>
      <c r="AD2740" s="161"/>
    </row>
    <row r="2741" spans="1:30" s="157" customFormat="1" ht="24.95" customHeight="1">
      <c r="A2741" s="257"/>
      <c r="B2741" s="258"/>
      <c r="C2741" s="161"/>
      <c r="D2741" s="155"/>
      <c r="E2741" s="258"/>
      <c r="F2741" s="161"/>
      <c r="G2741" s="161"/>
      <c r="Q2741" s="159"/>
      <c r="R2741" s="160"/>
      <c r="S2741" s="160"/>
      <c r="T2741" s="160"/>
      <c r="U2741" s="161"/>
      <c r="V2741" s="161"/>
      <c r="W2741" s="161"/>
      <c r="X2741" s="161"/>
      <c r="Y2741" s="161"/>
      <c r="Z2741" s="161"/>
      <c r="AA2741" s="161"/>
      <c r="AB2741" s="161"/>
      <c r="AC2741" s="161"/>
      <c r="AD2741" s="161"/>
    </row>
    <row r="2742" spans="1:30" s="157" customFormat="1" ht="24.95" customHeight="1">
      <c r="A2742" s="257"/>
      <c r="B2742" s="258"/>
      <c r="C2742" s="161"/>
      <c r="D2742" s="155"/>
      <c r="E2742" s="258"/>
      <c r="F2742" s="161"/>
      <c r="G2742" s="161"/>
      <c r="Q2742" s="159"/>
      <c r="R2742" s="160"/>
      <c r="S2742" s="160"/>
      <c r="T2742" s="160"/>
      <c r="U2742" s="161"/>
      <c r="V2742" s="161"/>
      <c r="W2742" s="161"/>
      <c r="X2742" s="161"/>
      <c r="Y2742" s="161"/>
      <c r="Z2742" s="161"/>
      <c r="AA2742" s="161"/>
      <c r="AB2742" s="161"/>
      <c r="AC2742" s="161"/>
      <c r="AD2742" s="161"/>
    </row>
    <row r="2743" spans="1:30" s="157" customFormat="1" ht="24.95" customHeight="1">
      <c r="A2743" s="257"/>
      <c r="B2743" s="258"/>
      <c r="C2743" s="161"/>
      <c r="D2743" s="155"/>
      <c r="E2743" s="258"/>
      <c r="F2743" s="161"/>
      <c r="G2743" s="161"/>
      <c r="Q2743" s="159"/>
      <c r="R2743" s="160"/>
      <c r="S2743" s="160"/>
      <c r="T2743" s="160"/>
      <c r="U2743" s="161"/>
      <c r="V2743" s="161"/>
      <c r="W2743" s="161"/>
      <c r="X2743" s="161"/>
      <c r="Y2743" s="161"/>
      <c r="Z2743" s="161"/>
      <c r="AA2743" s="161"/>
      <c r="AB2743" s="161"/>
      <c r="AC2743" s="161"/>
      <c r="AD2743" s="161"/>
    </row>
    <row r="2744" spans="1:30" s="157" customFormat="1" ht="24.95" customHeight="1">
      <c r="A2744" s="257"/>
      <c r="B2744" s="258"/>
      <c r="C2744" s="161"/>
      <c r="D2744" s="155"/>
      <c r="E2744" s="258"/>
      <c r="F2744" s="161"/>
      <c r="G2744" s="161"/>
      <c r="Q2744" s="159"/>
      <c r="R2744" s="160"/>
      <c r="S2744" s="160"/>
      <c r="T2744" s="160"/>
      <c r="U2744" s="161"/>
      <c r="V2744" s="161"/>
      <c r="W2744" s="161"/>
      <c r="X2744" s="161"/>
      <c r="Y2744" s="161"/>
      <c r="Z2744" s="161"/>
      <c r="AA2744" s="161"/>
      <c r="AB2744" s="161"/>
      <c r="AC2744" s="161"/>
      <c r="AD2744" s="161"/>
    </row>
    <row r="2745" spans="1:30" s="157" customFormat="1" ht="24.95" customHeight="1">
      <c r="A2745" s="257"/>
      <c r="B2745" s="258"/>
      <c r="C2745" s="161"/>
      <c r="D2745" s="155"/>
      <c r="E2745" s="258"/>
      <c r="F2745" s="161"/>
      <c r="G2745" s="161"/>
      <c r="Q2745" s="159"/>
      <c r="R2745" s="160"/>
      <c r="S2745" s="160"/>
      <c r="T2745" s="160"/>
      <c r="U2745" s="161"/>
      <c r="V2745" s="161"/>
      <c r="W2745" s="161"/>
      <c r="X2745" s="161"/>
      <c r="Y2745" s="161"/>
      <c r="Z2745" s="161"/>
      <c r="AA2745" s="161"/>
      <c r="AB2745" s="161"/>
      <c r="AC2745" s="161"/>
      <c r="AD2745" s="161"/>
    </row>
    <row r="2746" spans="1:30" s="157" customFormat="1" ht="24.95" customHeight="1">
      <c r="A2746" s="257"/>
      <c r="B2746" s="258"/>
      <c r="C2746" s="161"/>
      <c r="D2746" s="155"/>
      <c r="E2746" s="258"/>
      <c r="F2746" s="161"/>
      <c r="G2746" s="161"/>
      <c r="Q2746" s="159"/>
      <c r="R2746" s="160"/>
      <c r="S2746" s="160"/>
      <c r="T2746" s="160"/>
      <c r="U2746" s="161"/>
      <c r="V2746" s="161"/>
      <c r="W2746" s="161"/>
      <c r="X2746" s="161"/>
      <c r="Y2746" s="161"/>
      <c r="Z2746" s="161"/>
      <c r="AA2746" s="161"/>
      <c r="AB2746" s="161"/>
      <c r="AC2746" s="161"/>
      <c r="AD2746" s="161"/>
    </row>
    <row r="2747" spans="1:30" s="157" customFormat="1" ht="24.95" customHeight="1">
      <c r="A2747" s="257"/>
      <c r="B2747" s="258"/>
      <c r="C2747" s="161"/>
      <c r="D2747" s="155"/>
      <c r="E2747" s="258"/>
      <c r="F2747" s="161"/>
      <c r="G2747" s="161"/>
      <c r="Q2747" s="159"/>
      <c r="R2747" s="160"/>
      <c r="S2747" s="160"/>
      <c r="T2747" s="160"/>
      <c r="U2747" s="161"/>
      <c r="V2747" s="161"/>
      <c r="W2747" s="161"/>
      <c r="X2747" s="161"/>
      <c r="Y2747" s="161"/>
      <c r="Z2747" s="161"/>
      <c r="AA2747" s="161"/>
      <c r="AB2747" s="161"/>
      <c r="AC2747" s="161"/>
      <c r="AD2747" s="161"/>
    </row>
    <row r="2748" spans="1:30" s="157" customFormat="1" ht="24.95" customHeight="1">
      <c r="A2748" s="257"/>
      <c r="B2748" s="258"/>
      <c r="C2748" s="161"/>
      <c r="D2748" s="155"/>
      <c r="E2748" s="258"/>
      <c r="F2748" s="161"/>
      <c r="G2748" s="161"/>
      <c r="Q2748" s="159"/>
      <c r="R2748" s="160"/>
      <c r="S2748" s="160"/>
      <c r="T2748" s="160"/>
      <c r="U2748" s="161"/>
      <c r="V2748" s="161"/>
      <c r="W2748" s="161"/>
      <c r="X2748" s="161"/>
      <c r="Y2748" s="161"/>
      <c r="Z2748" s="161"/>
      <c r="AA2748" s="161"/>
      <c r="AB2748" s="161"/>
      <c r="AC2748" s="161"/>
      <c r="AD2748" s="161"/>
    </row>
    <row r="2749" spans="1:30" s="157" customFormat="1" ht="24.95" customHeight="1">
      <c r="A2749" s="257"/>
      <c r="B2749" s="258"/>
      <c r="C2749" s="161"/>
      <c r="D2749" s="155"/>
      <c r="E2749" s="258"/>
      <c r="F2749" s="161"/>
      <c r="G2749" s="161"/>
      <c r="Q2749" s="159"/>
      <c r="R2749" s="160"/>
      <c r="S2749" s="160"/>
      <c r="T2749" s="160"/>
      <c r="U2749" s="161"/>
      <c r="V2749" s="161"/>
      <c r="W2749" s="161"/>
      <c r="X2749" s="161"/>
      <c r="Y2749" s="161"/>
      <c r="Z2749" s="161"/>
      <c r="AA2749" s="161"/>
      <c r="AB2749" s="161"/>
      <c r="AC2749" s="161"/>
      <c r="AD2749" s="161"/>
    </row>
    <row r="2750" spans="1:30" s="157" customFormat="1" ht="24.95" customHeight="1">
      <c r="A2750" s="257"/>
      <c r="B2750" s="258"/>
      <c r="C2750" s="161"/>
      <c r="D2750" s="155"/>
      <c r="E2750" s="258"/>
      <c r="F2750" s="161"/>
      <c r="G2750" s="161"/>
      <c r="Q2750" s="159"/>
      <c r="R2750" s="160"/>
      <c r="S2750" s="160"/>
      <c r="T2750" s="160"/>
      <c r="U2750" s="161"/>
      <c r="V2750" s="161"/>
      <c r="W2750" s="161"/>
      <c r="X2750" s="161"/>
      <c r="Y2750" s="161"/>
      <c r="Z2750" s="161"/>
      <c r="AA2750" s="161"/>
      <c r="AB2750" s="161"/>
      <c r="AC2750" s="161"/>
      <c r="AD2750" s="161"/>
    </row>
    <row r="2751" spans="1:30" s="157" customFormat="1" ht="24.95" customHeight="1">
      <c r="A2751" s="257"/>
      <c r="B2751" s="258"/>
      <c r="C2751" s="161"/>
      <c r="D2751" s="155"/>
      <c r="E2751" s="258"/>
      <c r="F2751" s="161"/>
      <c r="G2751" s="161"/>
      <c r="Q2751" s="159"/>
      <c r="R2751" s="160"/>
      <c r="S2751" s="160"/>
      <c r="T2751" s="160"/>
      <c r="U2751" s="161"/>
      <c r="V2751" s="161"/>
      <c r="W2751" s="161"/>
      <c r="X2751" s="161"/>
      <c r="Y2751" s="161"/>
      <c r="Z2751" s="161"/>
      <c r="AA2751" s="161"/>
      <c r="AB2751" s="161"/>
      <c r="AC2751" s="161"/>
      <c r="AD2751" s="161"/>
    </row>
    <row r="2752" spans="1:30" s="157" customFormat="1" ht="24.95" customHeight="1">
      <c r="A2752" s="257"/>
      <c r="B2752" s="258"/>
      <c r="C2752" s="161"/>
      <c r="D2752" s="155"/>
      <c r="E2752" s="258"/>
      <c r="F2752" s="161"/>
      <c r="G2752" s="161"/>
      <c r="Q2752" s="159"/>
      <c r="R2752" s="160"/>
      <c r="S2752" s="160"/>
      <c r="T2752" s="160"/>
      <c r="U2752" s="161"/>
      <c r="V2752" s="161"/>
      <c r="W2752" s="161"/>
      <c r="X2752" s="161"/>
      <c r="Y2752" s="161"/>
      <c r="Z2752" s="161"/>
      <c r="AA2752" s="161"/>
      <c r="AB2752" s="161"/>
      <c r="AC2752" s="161"/>
      <c r="AD2752" s="161"/>
    </row>
    <row r="2753" spans="1:30" s="157" customFormat="1" ht="24.95" customHeight="1">
      <c r="A2753" s="257"/>
      <c r="B2753" s="258"/>
      <c r="C2753" s="161"/>
      <c r="D2753" s="155"/>
      <c r="E2753" s="258"/>
      <c r="F2753" s="161"/>
      <c r="G2753" s="161"/>
      <c r="Q2753" s="159"/>
      <c r="R2753" s="160"/>
      <c r="S2753" s="160"/>
      <c r="T2753" s="160"/>
      <c r="U2753" s="161"/>
      <c r="V2753" s="161"/>
      <c r="W2753" s="161"/>
      <c r="X2753" s="161"/>
      <c r="Y2753" s="161"/>
      <c r="Z2753" s="161"/>
      <c r="AA2753" s="161"/>
      <c r="AB2753" s="161"/>
      <c r="AC2753" s="161"/>
      <c r="AD2753" s="161"/>
    </row>
    <row r="2754" spans="1:30" s="157" customFormat="1" ht="24.95" customHeight="1">
      <c r="A2754" s="257"/>
      <c r="B2754" s="258"/>
      <c r="C2754" s="161"/>
      <c r="D2754" s="155"/>
      <c r="E2754" s="258"/>
      <c r="F2754" s="161"/>
      <c r="G2754" s="161"/>
      <c r="Q2754" s="159"/>
      <c r="R2754" s="160"/>
      <c r="S2754" s="160"/>
      <c r="T2754" s="160"/>
      <c r="U2754" s="161"/>
      <c r="V2754" s="161"/>
      <c r="W2754" s="161"/>
      <c r="X2754" s="161"/>
      <c r="Y2754" s="161"/>
      <c r="Z2754" s="161"/>
      <c r="AA2754" s="161"/>
      <c r="AB2754" s="161"/>
      <c r="AC2754" s="161"/>
      <c r="AD2754" s="161"/>
    </row>
    <row r="2755" spans="1:30" s="157" customFormat="1" ht="24.95" customHeight="1">
      <c r="A2755" s="257"/>
      <c r="B2755" s="258"/>
      <c r="C2755" s="161"/>
      <c r="D2755" s="155"/>
      <c r="E2755" s="258"/>
      <c r="F2755" s="161"/>
      <c r="G2755" s="161"/>
      <c r="Q2755" s="159"/>
      <c r="R2755" s="160"/>
      <c r="S2755" s="160"/>
      <c r="T2755" s="160"/>
      <c r="U2755" s="161"/>
      <c r="V2755" s="161"/>
      <c r="W2755" s="161"/>
      <c r="X2755" s="161"/>
      <c r="Y2755" s="161"/>
      <c r="Z2755" s="161"/>
      <c r="AA2755" s="161"/>
      <c r="AB2755" s="161"/>
      <c r="AC2755" s="161"/>
      <c r="AD2755" s="161"/>
    </row>
    <row r="2756" spans="1:30" s="157" customFormat="1" ht="24.95" customHeight="1">
      <c r="A2756" s="257"/>
      <c r="B2756" s="258"/>
      <c r="C2756" s="161"/>
      <c r="D2756" s="155"/>
      <c r="E2756" s="258"/>
      <c r="F2756" s="161"/>
      <c r="G2756" s="161"/>
      <c r="Q2756" s="159"/>
      <c r="R2756" s="160"/>
      <c r="S2756" s="160"/>
      <c r="T2756" s="160"/>
      <c r="U2756" s="161"/>
      <c r="V2756" s="161"/>
      <c r="W2756" s="161"/>
      <c r="X2756" s="161"/>
      <c r="Y2756" s="161"/>
      <c r="Z2756" s="161"/>
      <c r="AA2756" s="161"/>
      <c r="AB2756" s="161"/>
      <c r="AC2756" s="161"/>
      <c r="AD2756" s="161"/>
    </row>
    <row r="2757" spans="1:30" s="157" customFormat="1" ht="24.95" customHeight="1">
      <c r="A2757" s="257"/>
      <c r="B2757" s="258"/>
      <c r="C2757" s="161"/>
      <c r="D2757" s="155"/>
      <c r="E2757" s="258"/>
      <c r="F2757" s="161"/>
      <c r="G2757" s="161"/>
      <c r="Q2757" s="159"/>
      <c r="R2757" s="160"/>
      <c r="S2757" s="160"/>
      <c r="T2757" s="160"/>
      <c r="U2757" s="161"/>
      <c r="V2757" s="161"/>
      <c r="W2757" s="161"/>
      <c r="X2757" s="161"/>
      <c r="Y2757" s="161"/>
      <c r="Z2757" s="161"/>
      <c r="AA2757" s="161"/>
      <c r="AB2757" s="161"/>
      <c r="AC2757" s="161"/>
      <c r="AD2757" s="161"/>
    </row>
    <row r="2758" spans="1:30" s="157" customFormat="1" ht="24.95" customHeight="1">
      <c r="A2758" s="257"/>
      <c r="B2758" s="258"/>
      <c r="C2758" s="161"/>
      <c r="D2758" s="155"/>
      <c r="E2758" s="258"/>
      <c r="F2758" s="161"/>
      <c r="G2758" s="161"/>
      <c r="Q2758" s="159"/>
      <c r="R2758" s="160"/>
      <c r="S2758" s="160"/>
      <c r="T2758" s="160"/>
      <c r="U2758" s="161"/>
      <c r="V2758" s="161"/>
      <c r="W2758" s="161"/>
      <c r="X2758" s="161"/>
      <c r="Y2758" s="161"/>
      <c r="Z2758" s="161"/>
      <c r="AA2758" s="161"/>
      <c r="AB2758" s="161"/>
      <c r="AC2758" s="161"/>
      <c r="AD2758" s="161"/>
    </row>
    <row r="2759" spans="1:30" s="157" customFormat="1" ht="24.95" customHeight="1">
      <c r="A2759" s="257"/>
      <c r="B2759" s="258"/>
      <c r="C2759" s="161"/>
      <c r="D2759" s="155"/>
      <c r="E2759" s="258"/>
      <c r="F2759" s="161"/>
      <c r="G2759" s="161"/>
      <c r="Q2759" s="159"/>
      <c r="R2759" s="160"/>
      <c r="S2759" s="160"/>
      <c r="T2759" s="160"/>
      <c r="U2759" s="161"/>
      <c r="V2759" s="161"/>
      <c r="W2759" s="161"/>
      <c r="X2759" s="161"/>
      <c r="Y2759" s="161"/>
      <c r="Z2759" s="161"/>
      <c r="AA2759" s="161"/>
      <c r="AB2759" s="161"/>
      <c r="AC2759" s="161"/>
      <c r="AD2759" s="161"/>
    </row>
    <row r="2760" spans="1:30" s="157" customFormat="1" ht="24.95" customHeight="1">
      <c r="A2760" s="257"/>
      <c r="B2760" s="258"/>
      <c r="C2760" s="161"/>
      <c r="D2760" s="155"/>
      <c r="E2760" s="258"/>
      <c r="F2760" s="161"/>
      <c r="G2760" s="161"/>
      <c r="Q2760" s="159"/>
      <c r="R2760" s="160"/>
      <c r="S2760" s="160"/>
      <c r="T2760" s="160"/>
      <c r="U2760" s="161"/>
      <c r="V2760" s="161"/>
      <c r="W2760" s="161"/>
      <c r="X2760" s="161"/>
      <c r="Y2760" s="161"/>
      <c r="Z2760" s="161"/>
      <c r="AA2760" s="161"/>
      <c r="AB2760" s="161"/>
      <c r="AC2760" s="161"/>
      <c r="AD2760" s="161"/>
    </row>
    <row r="2761" spans="1:30" s="157" customFormat="1" ht="24.95" customHeight="1">
      <c r="A2761" s="257"/>
      <c r="B2761" s="258"/>
      <c r="C2761" s="161"/>
      <c r="D2761" s="155"/>
      <c r="E2761" s="258"/>
      <c r="F2761" s="161"/>
      <c r="G2761" s="161"/>
      <c r="Q2761" s="159"/>
      <c r="R2761" s="160"/>
      <c r="S2761" s="160"/>
      <c r="T2761" s="160"/>
      <c r="U2761" s="161"/>
      <c r="V2761" s="161"/>
      <c r="W2761" s="161"/>
      <c r="X2761" s="161"/>
      <c r="Y2761" s="161"/>
      <c r="Z2761" s="161"/>
      <c r="AA2761" s="161"/>
      <c r="AB2761" s="161"/>
      <c r="AC2761" s="161"/>
      <c r="AD2761" s="161"/>
    </row>
    <row r="2762" spans="1:30" s="157" customFormat="1" ht="24.95" customHeight="1">
      <c r="A2762" s="257"/>
      <c r="B2762" s="258"/>
      <c r="C2762" s="161"/>
      <c r="D2762" s="155"/>
      <c r="E2762" s="258"/>
      <c r="F2762" s="161"/>
      <c r="G2762" s="161"/>
      <c r="Q2762" s="159"/>
      <c r="R2762" s="160"/>
      <c r="S2762" s="160"/>
      <c r="T2762" s="160"/>
      <c r="U2762" s="161"/>
      <c r="V2762" s="161"/>
      <c r="W2762" s="161"/>
      <c r="X2762" s="161"/>
      <c r="Y2762" s="161"/>
      <c r="Z2762" s="161"/>
      <c r="AA2762" s="161"/>
      <c r="AB2762" s="161"/>
      <c r="AC2762" s="161"/>
      <c r="AD2762" s="161"/>
    </row>
    <row r="2763" spans="1:30" s="157" customFormat="1" ht="24.95" customHeight="1">
      <c r="A2763" s="257"/>
      <c r="B2763" s="258"/>
      <c r="C2763" s="161"/>
      <c r="D2763" s="155"/>
      <c r="E2763" s="258"/>
      <c r="F2763" s="161"/>
      <c r="G2763" s="161"/>
      <c r="Q2763" s="159"/>
      <c r="R2763" s="160"/>
      <c r="S2763" s="160"/>
      <c r="T2763" s="160"/>
      <c r="U2763" s="161"/>
      <c r="V2763" s="161"/>
      <c r="W2763" s="161"/>
      <c r="X2763" s="161"/>
      <c r="Y2763" s="161"/>
      <c r="Z2763" s="161"/>
      <c r="AA2763" s="161"/>
      <c r="AB2763" s="161"/>
      <c r="AC2763" s="161"/>
      <c r="AD2763" s="161"/>
    </row>
    <row r="2764" spans="1:30" s="157" customFormat="1" ht="24.95" customHeight="1">
      <c r="A2764" s="257"/>
      <c r="B2764" s="258"/>
      <c r="C2764" s="161"/>
      <c r="D2764" s="155"/>
      <c r="E2764" s="258"/>
      <c r="F2764" s="161"/>
      <c r="G2764" s="161"/>
      <c r="Q2764" s="159"/>
      <c r="R2764" s="160"/>
      <c r="S2764" s="160"/>
      <c r="T2764" s="160"/>
      <c r="U2764" s="161"/>
      <c r="V2764" s="161"/>
      <c r="W2764" s="161"/>
      <c r="X2764" s="161"/>
      <c r="Y2764" s="161"/>
      <c r="Z2764" s="161"/>
      <c r="AA2764" s="161"/>
      <c r="AB2764" s="161"/>
      <c r="AC2764" s="161"/>
      <c r="AD2764" s="161"/>
    </row>
    <row r="2765" spans="1:30" s="157" customFormat="1" ht="24.95" customHeight="1">
      <c r="A2765" s="257"/>
      <c r="B2765" s="258"/>
      <c r="C2765" s="161"/>
      <c r="D2765" s="155"/>
      <c r="E2765" s="258"/>
      <c r="F2765" s="161"/>
      <c r="G2765" s="161"/>
      <c r="Q2765" s="159"/>
      <c r="R2765" s="160"/>
      <c r="S2765" s="160"/>
      <c r="T2765" s="160"/>
      <c r="U2765" s="161"/>
      <c r="V2765" s="161"/>
      <c r="W2765" s="161"/>
      <c r="X2765" s="161"/>
      <c r="Y2765" s="161"/>
      <c r="Z2765" s="161"/>
      <c r="AA2765" s="161"/>
      <c r="AB2765" s="161"/>
      <c r="AC2765" s="161"/>
      <c r="AD2765" s="161"/>
    </row>
    <row r="2766" spans="1:30" s="157" customFormat="1" ht="24.95" customHeight="1">
      <c r="A2766" s="257"/>
      <c r="B2766" s="258"/>
      <c r="C2766" s="161"/>
      <c r="D2766" s="155"/>
      <c r="E2766" s="258"/>
      <c r="F2766" s="161"/>
      <c r="G2766" s="161"/>
      <c r="Q2766" s="159"/>
      <c r="R2766" s="160"/>
      <c r="S2766" s="160"/>
      <c r="T2766" s="160"/>
      <c r="U2766" s="161"/>
      <c r="V2766" s="161"/>
      <c r="W2766" s="161"/>
      <c r="X2766" s="161"/>
      <c r="Y2766" s="161"/>
      <c r="Z2766" s="161"/>
      <c r="AA2766" s="161"/>
      <c r="AB2766" s="161"/>
      <c r="AC2766" s="161"/>
      <c r="AD2766" s="161"/>
    </row>
    <row r="2767" spans="1:30" s="157" customFormat="1" ht="24.95" customHeight="1">
      <c r="A2767" s="257"/>
      <c r="B2767" s="258"/>
      <c r="C2767" s="161"/>
      <c r="D2767" s="155"/>
      <c r="E2767" s="258"/>
      <c r="F2767" s="161"/>
      <c r="G2767" s="161"/>
      <c r="Q2767" s="159"/>
      <c r="R2767" s="160"/>
      <c r="S2767" s="160"/>
      <c r="T2767" s="160"/>
      <c r="U2767" s="161"/>
      <c r="V2767" s="161"/>
      <c r="W2767" s="161"/>
      <c r="X2767" s="161"/>
      <c r="Y2767" s="161"/>
      <c r="Z2767" s="161"/>
      <c r="AA2767" s="161"/>
      <c r="AB2767" s="161"/>
      <c r="AC2767" s="161"/>
      <c r="AD2767" s="161"/>
    </row>
    <row r="2768" spans="1:30" s="157" customFormat="1" ht="24.95" customHeight="1">
      <c r="A2768" s="257"/>
      <c r="B2768" s="258"/>
      <c r="C2768" s="161"/>
      <c r="D2768" s="155"/>
      <c r="E2768" s="258"/>
      <c r="F2768" s="161"/>
      <c r="G2768" s="161"/>
      <c r="Q2768" s="159"/>
      <c r="R2768" s="160"/>
      <c r="S2768" s="160"/>
      <c r="T2768" s="160"/>
      <c r="U2768" s="161"/>
      <c r="V2768" s="161"/>
      <c r="W2768" s="161"/>
      <c r="X2768" s="161"/>
      <c r="Y2768" s="161"/>
      <c r="Z2768" s="161"/>
      <c r="AA2768" s="161"/>
      <c r="AB2768" s="161"/>
      <c r="AC2768" s="161"/>
      <c r="AD2768" s="161"/>
    </row>
    <row r="2769" spans="1:30" s="157" customFormat="1" ht="24.95" customHeight="1">
      <c r="A2769" s="257"/>
      <c r="B2769" s="258"/>
      <c r="C2769" s="161"/>
      <c r="D2769" s="155"/>
      <c r="E2769" s="258"/>
      <c r="F2769" s="161"/>
      <c r="G2769" s="161"/>
      <c r="Q2769" s="159"/>
      <c r="R2769" s="160"/>
      <c r="S2769" s="160"/>
      <c r="T2769" s="160"/>
      <c r="U2769" s="161"/>
      <c r="V2769" s="161"/>
      <c r="W2769" s="161"/>
      <c r="X2769" s="161"/>
      <c r="Y2769" s="161"/>
      <c r="Z2769" s="161"/>
      <c r="AA2769" s="161"/>
      <c r="AB2769" s="161"/>
      <c r="AC2769" s="161"/>
      <c r="AD2769" s="161"/>
    </row>
    <row r="2770" spans="1:30" s="157" customFormat="1" ht="24.95" customHeight="1">
      <c r="A2770" s="257"/>
      <c r="B2770" s="258"/>
      <c r="C2770" s="161"/>
      <c r="D2770" s="155"/>
      <c r="E2770" s="258"/>
      <c r="F2770" s="161"/>
      <c r="G2770" s="161"/>
      <c r="Q2770" s="159"/>
      <c r="R2770" s="160"/>
      <c r="S2770" s="160"/>
      <c r="T2770" s="160"/>
      <c r="U2770" s="161"/>
      <c r="V2770" s="161"/>
      <c r="W2770" s="161"/>
      <c r="X2770" s="161"/>
      <c r="Y2770" s="161"/>
      <c r="Z2770" s="161"/>
      <c r="AA2770" s="161"/>
      <c r="AB2770" s="161"/>
      <c r="AC2770" s="161"/>
      <c r="AD2770" s="161"/>
    </row>
    <row r="2771" spans="1:30" s="157" customFormat="1" ht="24.95" customHeight="1">
      <c r="A2771" s="257"/>
      <c r="B2771" s="258"/>
      <c r="C2771" s="161"/>
      <c r="D2771" s="155"/>
      <c r="E2771" s="258"/>
      <c r="F2771" s="161"/>
      <c r="G2771" s="161"/>
      <c r="Q2771" s="159"/>
      <c r="R2771" s="160"/>
      <c r="S2771" s="160"/>
      <c r="T2771" s="160"/>
      <c r="U2771" s="161"/>
      <c r="V2771" s="161"/>
      <c r="W2771" s="161"/>
      <c r="X2771" s="161"/>
      <c r="Y2771" s="161"/>
      <c r="Z2771" s="161"/>
      <c r="AA2771" s="161"/>
      <c r="AB2771" s="161"/>
      <c r="AC2771" s="161"/>
      <c r="AD2771" s="161"/>
    </row>
    <row r="2772" spans="1:30" s="157" customFormat="1" ht="24.95" customHeight="1">
      <c r="A2772" s="257"/>
      <c r="B2772" s="258"/>
      <c r="C2772" s="161"/>
      <c r="D2772" s="155"/>
      <c r="E2772" s="258"/>
      <c r="F2772" s="161"/>
      <c r="G2772" s="161"/>
      <c r="Q2772" s="159"/>
      <c r="R2772" s="160"/>
      <c r="S2772" s="160"/>
      <c r="T2772" s="160"/>
      <c r="U2772" s="161"/>
      <c r="V2772" s="161"/>
      <c r="W2772" s="161"/>
      <c r="X2772" s="161"/>
      <c r="Y2772" s="161"/>
      <c r="Z2772" s="161"/>
      <c r="AA2772" s="161"/>
      <c r="AB2772" s="161"/>
      <c r="AC2772" s="161"/>
      <c r="AD2772" s="161"/>
    </row>
    <row r="2773" spans="1:30" s="157" customFormat="1" ht="24.95" customHeight="1">
      <c r="A2773" s="257"/>
      <c r="B2773" s="258"/>
      <c r="C2773" s="161"/>
      <c r="D2773" s="155"/>
      <c r="E2773" s="258"/>
      <c r="F2773" s="161"/>
      <c r="G2773" s="161"/>
      <c r="Q2773" s="159"/>
      <c r="R2773" s="160"/>
      <c r="S2773" s="160"/>
      <c r="T2773" s="160"/>
      <c r="U2773" s="161"/>
      <c r="V2773" s="161"/>
      <c r="W2773" s="161"/>
      <c r="X2773" s="161"/>
      <c r="Y2773" s="161"/>
      <c r="Z2773" s="161"/>
      <c r="AA2773" s="161"/>
      <c r="AB2773" s="161"/>
      <c r="AC2773" s="161"/>
      <c r="AD2773" s="161"/>
    </row>
    <row r="2774" spans="1:30" s="157" customFormat="1" ht="24.95" customHeight="1">
      <c r="A2774" s="257"/>
      <c r="B2774" s="258"/>
      <c r="C2774" s="161"/>
      <c r="D2774" s="155"/>
      <c r="E2774" s="258"/>
      <c r="F2774" s="161"/>
      <c r="G2774" s="161"/>
      <c r="Q2774" s="159"/>
      <c r="R2774" s="160"/>
      <c r="S2774" s="160"/>
      <c r="T2774" s="160"/>
      <c r="U2774" s="161"/>
      <c r="V2774" s="161"/>
      <c r="W2774" s="161"/>
      <c r="X2774" s="161"/>
      <c r="Y2774" s="161"/>
      <c r="Z2774" s="161"/>
      <c r="AA2774" s="161"/>
      <c r="AB2774" s="161"/>
      <c r="AC2774" s="161"/>
      <c r="AD2774" s="161"/>
    </row>
    <row r="2775" spans="1:30" s="157" customFormat="1" ht="24.95" customHeight="1">
      <c r="A2775" s="257"/>
      <c r="B2775" s="258"/>
      <c r="C2775" s="161"/>
      <c r="D2775" s="155"/>
      <c r="E2775" s="258"/>
      <c r="F2775" s="161"/>
      <c r="G2775" s="161"/>
      <c r="Q2775" s="159"/>
      <c r="R2775" s="160"/>
      <c r="S2775" s="160"/>
      <c r="T2775" s="160"/>
      <c r="U2775" s="161"/>
      <c r="V2775" s="161"/>
      <c r="W2775" s="161"/>
      <c r="X2775" s="161"/>
      <c r="Y2775" s="161"/>
      <c r="Z2775" s="161"/>
      <c r="AA2775" s="161"/>
      <c r="AB2775" s="161"/>
      <c r="AC2775" s="161"/>
      <c r="AD2775" s="161"/>
    </row>
    <row r="2776" spans="1:30" s="157" customFormat="1" ht="24.95" customHeight="1">
      <c r="A2776" s="257"/>
      <c r="B2776" s="258"/>
      <c r="C2776" s="161"/>
      <c r="D2776" s="155"/>
      <c r="E2776" s="258"/>
      <c r="F2776" s="161"/>
      <c r="G2776" s="161"/>
      <c r="Q2776" s="159"/>
      <c r="R2776" s="160"/>
      <c r="S2776" s="160"/>
      <c r="T2776" s="160"/>
      <c r="U2776" s="161"/>
      <c r="V2776" s="161"/>
      <c r="W2776" s="161"/>
      <c r="X2776" s="161"/>
      <c r="Y2776" s="161"/>
      <c r="Z2776" s="161"/>
      <c r="AA2776" s="161"/>
      <c r="AB2776" s="161"/>
      <c r="AC2776" s="161"/>
      <c r="AD2776" s="161"/>
    </row>
    <row r="2777" spans="1:30" s="157" customFormat="1" ht="24.95" customHeight="1">
      <c r="A2777" s="257"/>
      <c r="B2777" s="258"/>
      <c r="C2777" s="161"/>
      <c r="D2777" s="155"/>
      <c r="E2777" s="258"/>
      <c r="F2777" s="161"/>
      <c r="G2777" s="161"/>
      <c r="Q2777" s="159"/>
      <c r="R2777" s="160"/>
      <c r="S2777" s="160"/>
      <c r="T2777" s="160"/>
      <c r="U2777" s="161"/>
      <c r="V2777" s="161"/>
      <c r="W2777" s="161"/>
      <c r="X2777" s="161"/>
      <c r="Y2777" s="161"/>
      <c r="Z2777" s="161"/>
      <c r="AA2777" s="161"/>
      <c r="AB2777" s="161"/>
      <c r="AC2777" s="161"/>
      <c r="AD2777" s="161"/>
    </row>
    <row r="2778" spans="1:30" s="157" customFormat="1" ht="24.95" customHeight="1">
      <c r="A2778" s="257"/>
      <c r="B2778" s="258"/>
      <c r="C2778" s="161"/>
      <c r="D2778" s="155"/>
      <c r="E2778" s="258"/>
      <c r="F2778" s="161"/>
      <c r="G2778" s="161"/>
      <c r="Q2778" s="159"/>
      <c r="R2778" s="160"/>
      <c r="S2778" s="160"/>
      <c r="T2778" s="160"/>
      <c r="U2778" s="161"/>
      <c r="V2778" s="161"/>
      <c r="W2778" s="161"/>
      <c r="X2778" s="161"/>
      <c r="Y2778" s="161"/>
      <c r="Z2778" s="161"/>
      <c r="AA2778" s="161"/>
      <c r="AB2778" s="161"/>
      <c r="AC2778" s="161"/>
      <c r="AD2778" s="161"/>
    </row>
    <row r="2779" spans="1:30" s="157" customFormat="1" ht="24.95" customHeight="1">
      <c r="A2779" s="257"/>
      <c r="B2779" s="258"/>
      <c r="C2779" s="161"/>
      <c r="D2779" s="155"/>
      <c r="E2779" s="258"/>
      <c r="F2779" s="161"/>
      <c r="G2779" s="161"/>
      <c r="Q2779" s="159"/>
      <c r="R2779" s="160"/>
      <c r="S2779" s="160"/>
      <c r="T2779" s="160"/>
      <c r="U2779" s="161"/>
      <c r="V2779" s="161"/>
      <c r="W2779" s="161"/>
      <c r="X2779" s="161"/>
      <c r="Y2779" s="161"/>
      <c r="Z2779" s="161"/>
      <c r="AA2779" s="161"/>
      <c r="AB2779" s="161"/>
      <c r="AC2779" s="161"/>
      <c r="AD2779" s="161"/>
    </row>
    <row r="2780" spans="1:30" s="157" customFormat="1" ht="24.95" customHeight="1">
      <c r="A2780" s="257"/>
      <c r="B2780" s="258"/>
      <c r="C2780" s="161"/>
      <c r="D2780" s="155"/>
      <c r="E2780" s="258"/>
      <c r="F2780" s="161"/>
      <c r="G2780" s="161"/>
      <c r="Q2780" s="159"/>
      <c r="R2780" s="160"/>
      <c r="S2780" s="160"/>
      <c r="T2780" s="160"/>
      <c r="U2780" s="161"/>
      <c r="V2780" s="161"/>
      <c r="W2780" s="161"/>
      <c r="X2780" s="161"/>
      <c r="Y2780" s="161"/>
      <c r="Z2780" s="161"/>
      <c r="AA2780" s="161"/>
      <c r="AB2780" s="161"/>
      <c r="AC2780" s="161"/>
      <c r="AD2780" s="161"/>
    </row>
    <row r="2781" spans="1:30" s="157" customFormat="1" ht="24.95" customHeight="1">
      <c r="A2781" s="257"/>
      <c r="B2781" s="258"/>
      <c r="C2781" s="161"/>
      <c r="D2781" s="155"/>
      <c r="E2781" s="258"/>
      <c r="F2781" s="161"/>
      <c r="G2781" s="161"/>
      <c r="Q2781" s="159"/>
      <c r="R2781" s="160"/>
      <c r="S2781" s="160"/>
      <c r="T2781" s="160"/>
      <c r="U2781" s="161"/>
      <c r="V2781" s="161"/>
      <c r="W2781" s="161"/>
      <c r="X2781" s="161"/>
      <c r="Y2781" s="161"/>
      <c r="Z2781" s="161"/>
      <c r="AA2781" s="161"/>
      <c r="AB2781" s="161"/>
      <c r="AC2781" s="161"/>
      <c r="AD2781" s="161"/>
    </row>
    <row r="2782" spans="1:30" s="157" customFormat="1" ht="24.95" customHeight="1">
      <c r="A2782" s="257"/>
      <c r="B2782" s="258"/>
      <c r="C2782" s="161"/>
      <c r="D2782" s="155"/>
      <c r="E2782" s="258"/>
      <c r="F2782" s="161"/>
      <c r="G2782" s="161"/>
      <c r="Q2782" s="159"/>
      <c r="R2782" s="160"/>
      <c r="S2782" s="160"/>
      <c r="T2782" s="160"/>
      <c r="U2782" s="161"/>
      <c r="V2782" s="161"/>
      <c r="W2782" s="161"/>
      <c r="X2782" s="161"/>
      <c r="Y2782" s="161"/>
      <c r="Z2782" s="161"/>
      <c r="AA2782" s="161"/>
      <c r="AB2782" s="161"/>
      <c r="AC2782" s="161"/>
      <c r="AD2782" s="161"/>
    </row>
    <row r="2783" spans="1:30" s="157" customFormat="1" ht="24.95" customHeight="1">
      <c r="A2783" s="257"/>
      <c r="B2783" s="258"/>
      <c r="C2783" s="161"/>
      <c r="D2783" s="155"/>
      <c r="E2783" s="258"/>
      <c r="F2783" s="161"/>
      <c r="G2783" s="161"/>
      <c r="Q2783" s="159"/>
      <c r="R2783" s="160"/>
      <c r="S2783" s="160"/>
      <c r="T2783" s="160"/>
      <c r="U2783" s="161"/>
      <c r="V2783" s="161"/>
      <c r="W2783" s="161"/>
      <c r="X2783" s="161"/>
      <c r="Y2783" s="161"/>
      <c r="Z2783" s="161"/>
      <c r="AA2783" s="161"/>
      <c r="AB2783" s="161"/>
      <c r="AC2783" s="161"/>
      <c r="AD2783" s="161"/>
    </row>
    <row r="2784" spans="1:30" s="157" customFormat="1" ht="24.95" customHeight="1">
      <c r="A2784" s="257"/>
      <c r="B2784" s="258"/>
      <c r="C2784" s="161"/>
      <c r="D2784" s="155"/>
      <c r="E2784" s="258"/>
      <c r="F2784" s="161"/>
      <c r="G2784" s="161"/>
      <c r="Q2784" s="159"/>
      <c r="R2784" s="160"/>
      <c r="S2784" s="160"/>
      <c r="T2784" s="160"/>
      <c r="U2784" s="161"/>
      <c r="V2784" s="161"/>
      <c r="W2784" s="161"/>
      <c r="X2784" s="161"/>
      <c r="Y2784" s="161"/>
      <c r="Z2784" s="161"/>
      <c r="AA2784" s="161"/>
      <c r="AB2784" s="161"/>
      <c r="AC2784" s="161"/>
      <c r="AD2784" s="161"/>
    </row>
    <row r="2785" spans="1:30" s="157" customFormat="1" ht="24.95" customHeight="1">
      <c r="A2785" s="257"/>
      <c r="B2785" s="258"/>
      <c r="C2785" s="161"/>
      <c r="D2785" s="155"/>
      <c r="E2785" s="258"/>
      <c r="F2785" s="161"/>
      <c r="G2785" s="161"/>
      <c r="Q2785" s="159"/>
      <c r="R2785" s="160"/>
      <c r="S2785" s="160"/>
      <c r="T2785" s="160"/>
      <c r="U2785" s="161"/>
      <c r="V2785" s="161"/>
      <c r="W2785" s="161"/>
      <c r="X2785" s="161"/>
      <c r="Y2785" s="161"/>
      <c r="Z2785" s="161"/>
      <c r="AA2785" s="161"/>
      <c r="AB2785" s="161"/>
      <c r="AC2785" s="161"/>
      <c r="AD2785" s="161"/>
    </row>
    <row r="2786" spans="1:30" s="157" customFormat="1" ht="24.95" customHeight="1">
      <c r="A2786" s="257"/>
      <c r="B2786" s="258"/>
      <c r="C2786" s="161"/>
      <c r="D2786" s="155"/>
      <c r="E2786" s="258"/>
      <c r="F2786" s="161"/>
      <c r="G2786" s="161"/>
      <c r="Q2786" s="159"/>
      <c r="R2786" s="160"/>
      <c r="S2786" s="160"/>
      <c r="T2786" s="160"/>
      <c r="U2786" s="161"/>
      <c r="V2786" s="161"/>
      <c r="W2786" s="161"/>
      <c r="X2786" s="161"/>
      <c r="Y2786" s="161"/>
      <c r="Z2786" s="161"/>
      <c r="AA2786" s="161"/>
      <c r="AB2786" s="161"/>
      <c r="AC2786" s="161"/>
      <c r="AD2786" s="161"/>
    </row>
    <row r="2787" spans="1:30" s="157" customFormat="1" ht="24.95" customHeight="1">
      <c r="A2787" s="257"/>
      <c r="B2787" s="258"/>
      <c r="C2787" s="161"/>
      <c r="D2787" s="155"/>
      <c r="E2787" s="258"/>
      <c r="F2787" s="161"/>
      <c r="G2787" s="161"/>
      <c r="Q2787" s="159"/>
      <c r="R2787" s="160"/>
      <c r="S2787" s="160"/>
      <c r="T2787" s="160"/>
      <c r="U2787" s="161"/>
      <c r="V2787" s="161"/>
      <c r="W2787" s="161"/>
      <c r="X2787" s="161"/>
      <c r="Y2787" s="161"/>
      <c r="Z2787" s="161"/>
      <c r="AA2787" s="161"/>
      <c r="AB2787" s="161"/>
      <c r="AC2787" s="161"/>
      <c r="AD2787" s="161"/>
    </row>
    <row r="2788" spans="1:30" s="157" customFormat="1" ht="24.95" customHeight="1">
      <c r="A2788" s="257"/>
      <c r="B2788" s="258"/>
      <c r="C2788" s="161"/>
      <c r="D2788" s="155"/>
      <c r="E2788" s="258"/>
      <c r="F2788" s="161"/>
      <c r="G2788" s="161"/>
      <c r="Q2788" s="159"/>
      <c r="R2788" s="160"/>
      <c r="S2788" s="160"/>
      <c r="T2788" s="160"/>
      <c r="U2788" s="161"/>
      <c r="V2788" s="161"/>
      <c r="W2788" s="161"/>
      <c r="X2788" s="161"/>
      <c r="Y2788" s="161"/>
      <c r="Z2788" s="161"/>
      <c r="AA2788" s="161"/>
      <c r="AB2788" s="161"/>
      <c r="AC2788" s="161"/>
      <c r="AD2788" s="161"/>
    </row>
    <row r="2789" spans="1:30" s="157" customFormat="1" ht="24.95" customHeight="1">
      <c r="A2789" s="257"/>
      <c r="B2789" s="258"/>
      <c r="C2789" s="161"/>
      <c r="D2789" s="155"/>
      <c r="E2789" s="258"/>
      <c r="F2789" s="161"/>
      <c r="G2789" s="161"/>
      <c r="Q2789" s="159"/>
      <c r="R2789" s="160"/>
      <c r="S2789" s="160"/>
      <c r="T2789" s="160"/>
      <c r="U2789" s="161"/>
      <c r="V2789" s="161"/>
      <c r="W2789" s="161"/>
      <c r="X2789" s="161"/>
      <c r="Y2789" s="161"/>
      <c r="Z2789" s="161"/>
      <c r="AA2789" s="161"/>
      <c r="AB2789" s="161"/>
      <c r="AC2789" s="161"/>
      <c r="AD2789" s="161"/>
    </row>
    <row r="2790" spans="1:30" s="157" customFormat="1" ht="24.95" customHeight="1">
      <c r="A2790" s="257"/>
      <c r="B2790" s="258"/>
      <c r="C2790" s="161"/>
      <c r="D2790" s="155"/>
      <c r="E2790" s="258"/>
      <c r="F2790" s="161"/>
      <c r="G2790" s="161"/>
      <c r="Q2790" s="159"/>
      <c r="R2790" s="160"/>
      <c r="S2790" s="160"/>
      <c r="T2790" s="160"/>
      <c r="U2790" s="161"/>
      <c r="V2790" s="161"/>
      <c r="W2790" s="161"/>
      <c r="X2790" s="161"/>
      <c r="Y2790" s="161"/>
      <c r="Z2790" s="161"/>
      <c r="AA2790" s="161"/>
      <c r="AB2790" s="161"/>
      <c r="AC2790" s="161"/>
      <c r="AD2790" s="161"/>
    </row>
    <row r="2791" spans="1:30" s="157" customFormat="1" ht="24.95" customHeight="1">
      <c r="A2791" s="257"/>
      <c r="B2791" s="258"/>
      <c r="C2791" s="161"/>
      <c r="D2791" s="155"/>
      <c r="E2791" s="258"/>
      <c r="F2791" s="161"/>
      <c r="G2791" s="161"/>
      <c r="Q2791" s="159"/>
      <c r="R2791" s="160"/>
      <c r="S2791" s="160"/>
      <c r="T2791" s="160"/>
      <c r="U2791" s="161"/>
      <c r="V2791" s="161"/>
      <c r="W2791" s="161"/>
      <c r="X2791" s="161"/>
      <c r="Y2791" s="161"/>
      <c r="Z2791" s="161"/>
      <c r="AA2791" s="161"/>
      <c r="AB2791" s="161"/>
      <c r="AC2791" s="161"/>
      <c r="AD2791" s="161"/>
    </row>
    <row r="2792" spans="1:30" s="157" customFormat="1" ht="24.95" customHeight="1">
      <c r="A2792" s="257"/>
      <c r="B2792" s="258"/>
      <c r="C2792" s="161"/>
      <c r="D2792" s="155"/>
      <c r="E2792" s="258"/>
      <c r="F2792" s="161"/>
      <c r="G2792" s="161"/>
      <c r="Q2792" s="159"/>
      <c r="R2792" s="160"/>
      <c r="S2792" s="160"/>
      <c r="T2792" s="160"/>
      <c r="U2792" s="161"/>
      <c r="V2792" s="161"/>
      <c r="W2792" s="161"/>
      <c r="X2792" s="161"/>
      <c r="Y2792" s="161"/>
      <c r="Z2792" s="161"/>
      <c r="AA2792" s="161"/>
      <c r="AB2792" s="161"/>
      <c r="AC2792" s="161"/>
      <c r="AD2792" s="161"/>
    </row>
    <row r="2793" spans="1:30" s="157" customFormat="1" ht="24.95" customHeight="1">
      <c r="A2793" s="257"/>
      <c r="B2793" s="258"/>
      <c r="C2793" s="161"/>
      <c r="D2793" s="155"/>
      <c r="E2793" s="258"/>
      <c r="F2793" s="161"/>
      <c r="G2793" s="161"/>
      <c r="Q2793" s="159"/>
      <c r="R2793" s="160"/>
      <c r="S2793" s="160"/>
      <c r="T2793" s="160"/>
      <c r="U2793" s="161"/>
      <c r="V2793" s="161"/>
      <c r="W2793" s="161"/>
      <c r="X2793" s="161"/>
      <c r="Y2793" s="161"/>
      <c r="Z2793" s="161"/>
      <c r="AA2793" s="161"/>
      <c r="AB2793" s="161"/>
      <c r="AC2793" s="161"/>
      <c r="AD2793" s="161"/>
    </row>
    <row r="2794" spans="1:30" s="157" customFormat="1" ht="24.95" customHeight="1">
      <c r="A2794" s="257"/>
      <c r="B2794" s="258"/>
      <c r="C2794" s="161"/>
      <c r="D2794" s="155"/>
      <c r="E2794" s="258"/>
      <c r="F2794" s="161"/>
      <c r="G2794" s="161"/>
      <c r="Q2794" s="159"/>
      <c r="R2794" s="160"/>
      <c r="S2794" s="160"/>
      <c r="T2794" s="160"/>
      <c r="U2794" s="161"/>
      <c r="V2794" s="161"/>
      <c r="W2794" s="161"/>
      <c r="X2794" s="161"/>
      <c r="Y2794" s="161"/>
      <c r="Z2794" s="161"/>
      <c r="AA2794" s="161"/>
      <c r="AB2794" s="161"/>
      <c r="AC2794" s="161"/>
      <c r="AD2794" s="161"/>
    </row>
    <row r="2795" spans="1:30" s="157" customFormat="1" ht="24.95" customHeight="1">
      <c r="A2795" s="257"/>
      <c r="B2795" s="258"/>
      <c r="C2795" s="161"/>
      <c r="D2795" s="155"/>
      <c r="E2795" s="258"/>
      <c r="F2795" s="161"/>
      <c r="G2795" s="161"/>
      <c r="Q2795" s="159"/>
      <c r="R2795" s="160"/>
      <c r="S2795" s="160"/>
      <c r="T2795" s="160"/>
      <c r="U2795" s="161"/>
      <c r="V2795" s="161"/>
      <c r="W2795" s="161"/>
      <c r="X2795" s="161"/>
      <c r="Y2795" s="161"/>
      <c r="Z2795" s="161"/>
      <c r="AA2795" s="161"/>
      <c r="AB2795" s="161"/>
      <c r="AC2795" s="161"/>
      <c r="AD2795" s="161"/>
    </row>
    <row r="2796" spans="1:30" s="157" customFormat="1" ht="24.95" customHeight="1">
      <c r="A2796" s="257"/>
      <c r="B2796" s="258"/>
      <c r="C2796" s="161"/>
      <c r="D2796" s="155"/>
      <c r="E2796" s="258"/>
      <c r="F2796" s="161"/>
      <c r="G2796" s="161"/>
      <c r="Q2796" s="159"/>
      <c r="R2796" s="160"/>
      <c r="S2796" s="160"/>
      <c r="T2796" s="160"/>
      <c r="U2796" s="161"/>
      <c r="V2796" s="161"/>
      <c r="W2796" s="161"/>
      <c r="X2796" s="161"/>
      <c r="Y2796" s="161"/>
      <c r="Z2796" s="161"/>
      <c r="AA2796" s="161"/>
      <c r="AB2796" s="161"/>
      <c r="AC2796" s="161"/>
      <c r="AD2796" s="161"/>
    </row>
    <row r="2797" spans="1:30" s="157" customFormat="1" ht="24.95" customHeight="1">
      <c r="A2797" s="257"/>
      <c r="B2797" s="258"/>
      <c r="C2797" s="161"/>
      <c r="D2797" s="155"/>
      <c r="E2797" s="258"/>
      <c r="F2797" s="161"/>
      <c r="G2797" s="161"/>
      <c r="Q2797" s="159"/>
      <c r="R2797" s="160"/>
      <c r="S2797" s="160"/>
      <c r="T2797" s="160"/>
      <c r="U2797" s="161"/>
      <c r="V2797" s="161"/>
      <c r="W2797" s="161"/>
      <c r="X2797" s="161"/>
      <c r="Y2797" s="161"/>
      <c r="Z2797" s="161"/>
      <c r="AA2797" s="161"/>
      <c r="AB2797" s="161"/>
      <c r="AC2797" s="161"/>
      <c r="AD2797" s="161"/>
    </row>
    <row r="2798" spans="1:30" s="157" customFormat="1" ht="24.95" customHeight="1">
      <c r="A2798" s="257"/>
      <c r="B2798" s="258"/>
      <c r="C2798" s="161"/>
      <c r="D2798" s="155"/>
      <c r="E2798" s="258"/>
      <c r="F2798" s="161"/>
      <c r="G2798" s="161"/>
      <c r="Q2798" s="159"/>
      <c r="R2798" s="160"/>
      <c r="S2798" s="160"/>
      <c r="T2798" s="160"/>
      <c r="U2798" s="161"/>
      <c r="V2798" s="161"/>
      <c r="W2798" s="161"/>
      <c r="X2798" s="161"/>
      <c r="Y2798" s="161"/>
      <c r="Z2798" s="161"/>
      <c r="AA2798" s="161"/>
      <c r="AB2798" s="161"/>
      <c r="AC2798" s="161"/>
      <c r="AD2798" s="161"/>
    </row>
    <row r="2799" spans="1:30" s="157" customFormat="1" ht="24.95" customHeight="1">
      <c r="A2799" s="257"/>
      <c r="B2799" s="258"/>
      <c r="C2799" s="161"/>
      <c r="D2799" s="155"/>
      <c r="E2799" s="258"/>
      <c r="F2799" s="161"/>
      <c r="G2799" s="161"/>
      <c r="Q2799" s="159"/>
      <c r="R2799" s="160"/>
      <c r="S2799" s="160"/>
      <c r="T2799" s="160"/>
      <c r="U2799" s="161"/>
      <c r="V2799" s="161"/>
      <c r="W2799" s="161"/>
      <c r="X2799" s="161"/>
      <c r="Y2799" s="161"/>
      <c r="Z2799" s="161"/>
      <c r="AA2799" s="161"/>
      <c r="AB2799" s="161"/>
      <c r="AC2799" s="161"/>
      <c r="AD2799" s="161"/>
    </row>
    <row r="2800" spans="1:30" s="157" customFormat="1" ht="24.95" customHeight="1">
      <c r="A2800" s="257"/>
      <c r="B2800" s="258"/>
      <c r="C2800" s="161"/>
      <c r="D2800" s="155"/>
      <c r="E2800" s="258"/>
      <c r="F2800" s="161"/>
      <c r="G2800" s="161"/>
      <c r="Q2800" s="159"/>
      <c r="R2800" s="160"/>
      <c r="S2800" s="160"/>
      <c r="T2800" s="160"/>
      <c r="U2800" s="161"/>
      <c r="V2800" s="161"/>
      <c r="W2800" s="161"/>
      <c r="X2800" s="161"/>
      <c r="Y2800" s="161"/>
      <c r="Z2800" s="161"/>
      <c r="AA2800" s="161"/>
      <c r="AB2800" s="161"/>
      <c r="AC2800" s="161"/>
      <c r="AD2800" s="161"/>
    </row>
    <row r="2801" spans="1:30" s="157" customFormat="1" ht="24.95" customHeight="1">
      <c r="A2801" s="257"/>
      <c r="B2801" s="258"/>
      <c r="C2801" s="161"/>
      <c r="D2801" s="155"/>
      <c r="E2801" s="258"/>
      <c r="F2801" s="161"/>
      <c r="G2801" s="161"/>
      <c r="Q2801" s="159"/>
      <c r="R2801" s="160"/>
      <c r="S2801" s="160"/>
      <c r="T2801" s="160"/>
      <c r="U2801" s="161"/>
      <c r="V2801" s="161"/>
      <c r="W2801" s="161"/>
      <c r="X2801" s="161"/>
      <c r="Y2801" s="161"/>
      <c r="Z2801" s="161"/>
      <c r="AA2801" s="161"/>
      <c r="AB2801" s="161"/>
      <c r="AC2801" s="161"/>
      <c r="AD2801" s="161"/>
    </row>
    <row r="2802" spans="1:30" s="157" customFormat="1" ht="24.95" customHeight="1">
      <c r="A2802" s="257"/>
      <c r="B2802" s="258"/>
      <c r="C2802" s="161"/>
      <c r="D2802" s="155"/>
      <c r="E2802" s="258"/>
      <c r="F2802" s="161"/>
      <c r="G2802" s="161"/>
      <c r="Q2802" s="159"/>
      <c r="R2802" s="160"/>
      <c r="S2802" s="160"/>
      <c r="T2802" s="160"/>
      <c r="U2802" s="161"/>
      <c r="V2802" s="161"/>
      <c r="W2802" s="161"/>
      <c r="X2802" s="161"/>
      <c r="Y2802" s="161"/>
      <c r="Z2802" s="161"/>
      <c r="AA2802" s="161"/>
      <c r="AB2802" s="161"/>
      <c r="AC2802" s="161"/>
      <c r="AD2802" s="161"/>
    </row>
    <row r="2803" spans="1:30" s="157" customFormat="1" ht="24.95" customHeight="1">
      <c r="A2803" s="257"/>
      <c r="B2803" s="258"/>
      <c r="C2803" s="161"/>
      <c r="D2803" s="155"/>
      <c r="E2803" s="258"/>
      <c r="F2803" s="161"/>
      <c r="G2803" s="161"/>
      <c r="Q2803" s="159"/>
      <c r="R2803" s="160"/>
      <c r="S2803" s="160"/>
      <c r="T2803" s="160"/>
      <c r="U2803" s="161"/>
      <c r="V2803" s="161"/>
      <c r="W2803" s="161"/>
      <c r="X2803" s="161"/>
      <c r="Y2803" s="161"/>
      <c r="Z2803" s="161"/>
      <c r="AA2803" s="161"/>
      <c r="AB2803" s="161"/>
      <c r="AC2803" s="161"/>
      <c r="AD2803" s="161"/>
    </row>
    <row r="2804" spans="1:30" s="157" customFormat="1" ht="24.95" customHeight="1">
      <c r="A2804" s="257"/>
      <c r="B2804" s="258"/>
      <c r="C2804" s="161"/>
      <c r="D2804" s="155"/>
      <c r="E2804" s="258"/>
      <c r="F2804" s="161"/>
      <c r="G2804" s="161"/>
      <c r="Q2804" s="159"/>
      <c r="R2804" s="160"/>
      <c r="S2804" s="160"/>
      <c r="T2804" s="160"/>
      <c r="U2804" s="161"/>
      <c r="V2804" s="161"/>
      <c r="W2804" s="161"/>
      <c r="X2804" s="161"/>
      <c r="Y2804" s="161"/>
      <c r="Z2804" s="161"/>
      <c r="AA2804" s="161"/>
      <c r="AB2804" s="161"/>
      <c r="AC2804" s="161"/>
      <c r="AD2804" s="161"/>
    </row>
    <row r="2805" spans="1:30" s="157" customFormat="1" ht="24.95" customHeight="1">
      <c r="A2805" s="257"/>
      <c r="B2805" s="258"/>
      <c r="C2805" s="161"/>
      <c r="D2805" s="155"/>
      <c r="E2805" s="258"/>
      <c r="F2805" s="161"/>
      <c r="G2805" s="161"/>
      <c r="Q2805" s="159"/>
      <c r="R2805" s="160"/>
      <c r="S2805" s="160"/>
      <c r="T2805" s="160"/>
      <c r="U2805" s="161"/>
      <c r="V2805" s="161"/>
      <c r="W2805" s="161"/>
      <c r="X2805" s="161"/>
      <c r="Y2805" s="161"/>
      <c r="Z2805" s="161"/>
      <c r="AA2805" s="161"/>
      <c r="AB2805" s="161"/>
      <c r="AC2805" s="161"/>
      <c r="AD2805" s="161"/>
    </row>
    <row r="2806" spans="1:30" s="157" customFormat="1" ht="24.95" customHeight="1">
      <c r="A2806" s="257"/>
      <c r="B2806" s="258"/>
      <c r="C2806" s="161"/>
      <c r="D2806" s="155"/>
      <c r="E2806" s="258"/>
      <c r="F2806" s="161"/>
      <c r="G2806" s="161"/>
      <c r="Q2806" s="159"/>
      <c r="R2806" s="160"/>
      <c r="S2806" s="160"/>
      <c r="T2806" s="160"/>
      <c r="U2806" s="161"/>
      <c r="V2806" s="161"/>
      <c r="W2806" s="161"/>
      <c r="X2806" s="161"/>
      <c r="Y2806" s="161"/>
      <c r="Z2806" s="161"/>
      <c r="AA2806" s="161"/>
      <c r="AB2806" s="161"/>
      <c r="AC2806" s="161"/>
      <c r="AD2806" s="161"/>
    </row>
    <row r="2807" spans="1:30" s="157" customFormat="1" ht="24.95" customHeight="1">
      <c r="A2807" s="257"/>
      <c r="B2807" s="258"/>
      <c r="C2807" s="161"/>
      <c r="D2807" s="155"/>
      <c r="E2807" s="258"/>
      <c r="F2807" s="161"/>
      <c r="G2807" s="161"/>
      <c r="Q2807" s="159"/>
      <c r="R2807" s="160"/>
      <c r="S2807" s="160"/>
      <c r="T2807" s="160"/>
      <c r="U2807" s="161"/>
      <c r="V2807" s="161"/>
      <c r="W2807" s="161"/>
      <c r="X2807" s="161"/>
      <c r="Y2807" s="161"/>
      <c r="Z2807" s="161"/>
      <c r="AA2807" s="161"/>
      <c r="AB2807" s="161"/>
      <c r="AC2807" s="161"/>
      <c r="AD2807" s="161"/>
    </row>
    <row r="2808" spans="1:30" s="157" customFormat="1" ht="24.95" customHeight="1">
      <c r="A2808" s="257"/>
      <c r="B2808" s="258"/>
      <c r="C2808" s="161"/>
      <c r="D2808" s="155"/>
      <c r="E2808" s="258"/>
      <c r="F2808" s="161"/>
      <c r="G2808" s="161"/>
      <c r="Q2808" s="159"/>
      <c r="R2808" s="160"/>
      <c r="S2808" s="160"/>
      <c r="T2808" s="160"/>
      <c r="U2808" s="161"/>
      <c r="V2808" s="161"/>
      <c r="W2808" s="161"/>
      <c r="X2808" s="161"/>
      <c r="Y2808" s="161"/>
      <c r="Z2808" s="161"/>
      <c r="AA2808" s="161"/>
      <c r="AB2808" s="161"/>
      <c r="AC2808" s="161"/>
      <c r="AD2808" s="161"/>
    </row>
    <row r="2809" spans="1:30" s="157" customFormat="1" ht="24.95" customHeight="1">
      <c r="A2809" s="257"/>
      <c r="B2809" s="258"/>
      <c r="C2809" s="161"/>
      <c r="D2809" s="155"/>
      <c r="E2809" s="258"/>
      <c r="F2809" s="161"/>
      <c r="G2809" s="161"/>
      <c r="Q2809" s="159"/>
      <c r="R2809" s="160"/>
      <c r="S2809" s="160"/>
      <c r="T2809" s="160"/>
      <c r="U2809" s="161"/>
      <c r="V2809" s="161"/>
      <c r="W2809" s="161"/>
      <c r="X2809" s="161"/>
      <c r="Y2809" s="161"/>
      <c r="Z2809" s="161"/>
      <c r="AA2809" s="161"/>
      <c r="AB2809" s="161"/>
      <c r="AC2809" s="161"/>
      <c r="AD2809" s="161"/>
    </row>
    <row r="2810" spans="1:30" s="157" customFormat="1" ht="24.95" customHeight="1">
      <c r="A2810" s="257"/>
      <c r="B2810" s="258"/>
      <c r="C2810" s="161"/>
      <c r="D2810" s="155"/>
      <c r="E2810" s="258"/>
      <c r="F2810" s="161"/>
      <c r="G2810" s="161"/>
      <c r="Q2810" s="159"/>
      <c r="R2810" s="160"/>
      <c r="S2810" s="160"/>
      <c r="T2810" s="160"/>
      <c r="U2810" s="161"/>
      <c r="V2810" s="161"/>
      <c r="W2810" s="161"/>
      <c r="X2810" s="161"/>
      <c r="Y2810" s="161"/>
      <c r="Z2810" s="161"/>
      <c r="AA2810" s="161"/>
      <c r="AB2810" s="161"/>
      <c r="AC2810" s="161"/>
      <c r="AD2810" s="161"/>
    </row>
    <row r="2811" spans="1:30" s="157" customFormat="1" ht="24.95" customHeight="1">
      <c r="A2811" s="257"/>
      <c r="B2811" s="258"/>
      <c r="C2811" s="161"/>
      <c r="D2811" s="155"/>
      <c r="E2811" s="258"/>
      <c r="F2811" s="161"/>
      <c r="G2811" s="161"/>
      <c r="Q2811" s="159"/>
      <c r="R2811" s="160"/>
      <c r="S2811" s="160"/>
      <c r="T2811" s="160"/>
      <c r="U2811" s="161"/>
      <c r="V2811" s="161"/>
      <c r="W2811" s="161"/>
      <c r="X2811" s="161"/>
      <c r="Y2811" s="161"/>
      <c r="Z2811" s="161"/>
      <c r="AA2811" s="161"/>
      <c r="AB2811" s="161"/>
      <c r="AC2811" s="161"/>
      <c r="AD2811" s="161"/>
    </row>
    <row r="2812" spans="1:30" s="157" customFormat="1" ht="24.95" customHeight="1">
      <c r="A2812" s="257"/>
      <c r="B2812" s="258"/>
      <c r="C2812" s="161"/>
      <c r="D2812" s="155"/>
      <c r="E2812" s="258"/>
      <c r="F2812" s="161"/>
      <c r="G2812" s="161"/>
      <c r="Q2812" s="159"/>
      <c r="R2812" s="160"/>
      <c r="S2812" s="160"/>
      <c r="T2812" s="160"/>
      <c r="U2812" s="161"/>
      <c r="V2812" s="161"/>
      <c r="W2812" s="161"/>
      <c r="X2812" s="161"/>
      <c r="Y2812" s="161"/>
      <c r="Z2812" s="161"/>
      <c r="AA2812" s="161"/>
      <c r="AB2812" s="161"/>
      <c r="AC2812" s="161"/>
      <c r="AD2812" s="161"/>
    </row>
    <row r="2813" spans="1:30" s="157" customFormat="1" ht="24.95" customHeight="1">
      <c r="A2813" s="257"/>
      <c r="B2813" s="258"/>
      <c r="C2813" s="161"/>
      <c r="D2813" s="155"/>
      <c r="E2813" s="258"/>
      <c r="F2813" s="161"/>
      <c r="G2813" s="161"/>
      <c r="Q2813" s="159"/>
      <c r="R2813" s="160"/>
      <c r="S2813" s="160"/>
      <c r="T2813" s="160"/>
      <c r="U2813" s="161"/>
      <c r="V2813" s="161"/>
      <c r="W2813" s="161"/>
      <c r="X2813" s="161"/>
      <c r="Y2813" s="161"/>
      <c r="Z2813" s="161"/>
      <c r="AA2813" s="161"/>
      <c r="AB2813" s="161"/>
      <c r="AC2813" s="161"/>
      <c r="AD2813" s="161"/>
    </row>
    <row r="2814" spans="1:30" s="157" customFormat="1" ht="24.95" customHeight="1">
      <c r="A2814" s="257"/>
      <c r="B2814" s="258"/>
      <c r="C2814" s="161"/>
      <c r="D2814" s="155"/>
      <c r="E2814" s="258"/>
      <c r="F2814" s="161"/>
      <c r="G2814" s="161"/>
      <c r="Q2814" s="159"/>
      <c r="R2814" s="160"/>
      <c r="S2814" s="160"/>
      <c r="T2814" s="160"/>
      <c r="U2814" s="161"/>
      <c r="V2814" s="161"/>
      <c r="W2814" s="161"/>
      <c r="X2814" s="161"/>
      <c r="Y2814" s="161"/>
      <c r="Z2814" s="161"/>
      <c r="AA2814" s="161"/>
      <c r="AB2814" s="161"/>
      <c r="AC2814" s="161"/>
      <c r="AD2814" s="161"/>
    </row>
    <row r="2815" spans="1:30" s="157" customFormat="1" ht="24.95" customHeight="1">
      <c r="A2815" s="257"/>
      <c r="B2815" s="258"/>
      <c r="C2815" s="161"/>
      <c r="D2815" s="155"/>
      <c r="E2815" s="258"/>
      <c r="F2815" s="161"/>
      <c r="G2815" s="161"/>
      <c r="Q2815" s="159"/>
      <c r="R2815" s="160"/>
      <c r="S2815" s="160"/>
      <c r="T2815" s="160"/>
      <c r="U2815" s="161"/>
      <c r="V2815" s="161"/>
      <c r="W2815" s="161"/>
      <c r="X2815" s="161"/>
      <c r="Y2815" s="161"/>
      <c r="Z2815" s="161"/>
      <c r="AA2815" s="161"/>
      <c r="AB2815" s="161"/>
      <c r="AC2815" s="161"/>
      <c r="AD2815" s="161"/>
    </row>
    <row r="2816" spans="1:30" s="157" customFormat="1" ht="24.95" customHeight="1">
      <c r="A2816" s="257"/>
      <c r="B2816" s="258"/>
      <c r="C2816" s="161"/>
      <c r="D2816" s="155"/>
      <c r="E2816" s="258"/>
      <c r="F2816" s="161"/>
      <c r="G2816" s="161"/>
      <c r="Q2816" s="159"/>
      <c r="R2816" s="160"/>
      <c r="S2816" s="160"/>
      <c r="T2816" s="160"/>
      <c r="U2816" s="161"/>
      <c r="V2816" s="161"/>
      <c r="W2816" s="161"/>
      <c r="X2816" s="161"/>
      <c r="Y2816" s="161"/>
      <c r="Z2816" s="161"/>
      <c r="AA2816" s="161"/>
      <c r="AB2816" s="161"/>
      <c r="AC2816" s="161"/>
      <c r="AD2816" s="161"/>
    </row>
    <row r="2817" spans="1:30" s="157" customFormat="1" ht="24.95" customHeight="1">
      <c r="A2817" s="257"/>
      <c r="B2817" s="258"/>
      <c r="C2817" s="161"/>
      <c r="D2817" s="155"/>
      <c r="E2817" s="258"/>
      <c r="F2817" s="161"/>
      <c r="G2817" s="161"/>
      <c r="Q2817" s="159"/>
      <c r="R2817" s="160"/>
      <c r="S2817" s="160"/>
      <c r="T2817" s="160"/>
      <c r="U2817" s="161"/>
      <c r="V2817" s="161"/>
      <c r="W2817" s="161"/>
      <c r="X2817" s="161"/>
      <c r="Y2817" s="161"/>
      <c r="Z2817" s="161"/>
      <c r="AA2817" s="161"/>
      <c r="AB2817" s="161"/>
      <c r="AC2817" s="161"/>
      <c r="AD2817" s="161"/>
    </row>
    <row r="2818" spans="1:30" s="157" customFormat="1" ht="24.95" customHeight="1">
      <c r="A2818" s="257"/>
      <c r="B2818" s="258"/>
      <c r="C2818" s="161"/>
      <c r="D2818" s="155"/>
      <c r="E2818" s="258"/>
      <c r="F2818" s="161"/>
      <c r="G2818" s="161"/>
      <c r="Q2818" s="159"/>
      <c r="R2818" s="160"/>
      <c r="S2818" s="160"/>
      <c r="T2818" s="160"/>
      <c r="U2818" s="161"/>
      <c r="V2818" s="161"/>
      <c r="W2818" s="161"/>
      <c r="X2818" s="161"/>
      <c r="Y2818" s="161"/>
      <c r="Z2818" s="161"/>
      <c r="AA2818" s="161"/>
      <c r="AB2818" s="161"/>
      <c r="AC2818" s="161"/>
      <c r="AD2818" s="161"/>
    </row>
    <row r="2819" spans="1:30" s="157" customFormat="1" ht="24.95" customHeight="1">
      <c r="A2819" s="257"/>
      <c r="B2819" s="258"/>
      <c r="C2819" s="161"/>
      <c r="D2819" s="155"/>
      <c r="E2819" s="258"/>
      <c r="F2819" s="161"/>
      <c r="G2819" s="161"/>
      <c r="Q2819" s="159"/>
      <c r="R2819" s="160"/>
      <c r="S2819" s="160"/>
      <c r="T2819" s="160"/>
      <c r="U2819" s="161"/>
      <c r="V2819" s="161"/>
      <c r="W2819" s="161"/>
      <c r="X2819" s="161"/>
      <c r="Y2819" s="161"/>
      <c r="Z2819" s="161"/>
      <c r="AA2819" s="161"/>
      <c r="AB2819" s="161"/>
      <c r="AC2819" s="161"/>
      <c r="AD2819" s="161"/>
    </row>
    <row r="2820" spans="1:30" s="157" customFormat="1" ht="24.95" customHeight="1">
      <c r="A2820" s="257"/>
      <c r="B2820" s="258"/>
      <c r="C2820" s="161"/>
      <c r="D2820" s="155"/>
      <c r="E2820" s="258"/>
      <c r="F2820" s="161"/>
      <c r="G2820" s="161"/>
      <c r="Q2820" s="159"/>
      <c r="R2820" s="160"/>
      <c r="S2820" s="160"/>
      <c r="T2820" s="160"/>
      <c r="U2820" s="161"/>
      <c r="V2820" s="161"/>
      <c r="W2820" s="161"/>
      <c r="X2820" s="161"/>
      <c r="Y2820" s="161"/>
      <c r="Z2820" s="161"/>
      <c r="AA2820" s="161"/>
      <c r="AB2820" s="161"/>
      <c r="AC2820" s="161"/>
      <c r="AD2820" s="161"/>
    </row>
    <row r="2821" spans="1:30" s="157" customFormat="1" ht="24.95" customHeight="1">
      <c r="A2821" s="257"/>
      <c r="B2821" s="258"/>
      <c r="C2821" s="161"/>
      <c r="D2821" s="155"/>
      <c r="E2821" s="258"/>
      <c r="F2821" s="161"/>
      <c r="G2821" s="161"/>
      <c r="Q2821" s="159"/>
      <c r="R2821" s="160"/>
      <c r="S2821" s="160"/>
      <c r="T2821" s="160"/>
      <c r="U2821" s="161"/>
      <c r="V2821" s="161"/>
      <c r="W2821" s="161"/>
      <c r="X2821" s="161"/>
      <c r="Y2821" s="161"/>
      <c r="Z2821" s="161"/>
      <c r="AA2821" s="161"/>
      <c r="AB2821" s="161"/>
      <c r="AC2821" s="161"/>
      <c r="AD2821" s="161"/>
    </row>
    <row r="2822" spans="1:30" s="157" customFormat="1" ht="24.95" customHeight="1">
      <c r="A2822" s="257"/>
      <c r="B2822" s="258"/>
      <c r="C2822" s="161"/>
      <c r="D2822" s="155"/>
      <c r="E2822" s="258"/>
      <c r="F2822" s="161"/>
      <c r="G2822" s="161"/>
      <c r="Q2822" s="159"/>
      <c r="R2822" s="160"/>
      <c r="S2822" s="160"/>
      <c r="T2822" s="160"/>
      <c r="U2822" s="161"/>
      <c r="V2822" s="161"/>
      <c r="W2822" s="161"/>
      <c r="X2822" s="161"/>
      <c r="Y2822" s="161"/>
      <c r="Z2822" s="161"/>
      <c r="AA2822" s="161"/>
      <c r="AB2822" s="161"/>
      <c r="AC2822" s="161"/>
      <c r="AD2822" s="161"/>
    </row>
    <row r="2823" spans="1:30" s="157" customFormat="1" ht="24.95" customHeight="1">
      <c r="A2823" s="257"/>
      <c r="B2823" s="258"/>
      <c r="C2823" s="161"/>
      <c r="D2823" s="155"/>
      <c r="E2823" s="258"/>
      <c r="F2823" s="161"/>
      <c r="G2823" s="161"/>
      <c r="Q2823" s="159"/>
      <c r="R2823" s="160"/>
      <c r="S2823" s="160"/>
      <c r="T2823" s="160"/>
      <c r="U2823" s="161"/>
      <c r="V2823" s="161"/>
      <c r="W2823" s="161"/>
      <c r="X2823" s="161"/>
      <c r="Y2823" s="161"/>
      <c r="Z2823" s="161"/>
      <c r="AA2823" s="161"/>
      <c r="AB2823" s="161"/>
      <c r="AC2823" s="161"/>
      <c r="AD2823" s="161"/>
    </row>
    <row r="2824" spans="1:30" s="157" customFormat="1" ht="24.95" customHeight="1">
      <c r="A2824" s="257"/>
      <c r="B2824" s="258"/>
      <c r="C2824" s="161"/>
      <c r="D2824" s="155"/>
      <c r="E2824" s="258"/>
      <c r="F2824" s="161"/>
      <c r="G2824" s="161"/>
      <c r="Q2824" s="159"/>
      <c r="R2824" s="160"/>
      <c r="S2824" s="160"/>
      <c r="T2824" s="160"/>
      <c r="U2824" s="161"/>
      <c r="V2824" s="161"/>
      <c r="W2824" s="161"/>
      <c r="X2824" s="161"/>
      <c r="Y2824" s="161"/>
      <c r="Z2824" s="161"/>
      <c r="AA2824" s="161"/>
      <c r="AB2824" s="161"/>
      <c r="AC2824" s="161"/>
      <c r="AD2824" s="161"/>
    </row>
    <row r="2825" spans="1:30" s="157" customFormat="1" ht="24.95" customHeight="1">
      <c r="A2825" s="257"/>
      <c r="B2825" s="258"/>
      <c r="C2825" s="161"/>
      <c r="D2825" s="155"/>
      <c r="E2825" s="258"/>
      <c r="F2825" s="161"/>
      <c r="G2825" s="161"/>
      <c r="Q2825" s="159"/>
      <c r="R2825" s="160"/>
      <c r="S2825" s="160"/>
      <c r="T2825" s="160"/>
      <c r="U2825" s="161"/>
      <c r="V2825" s="161"/>
      <c r="W2825" s="161"/>
      <c r="X2825" s="161"/>
      <c r="Y2825" s="161"/>
      <c r="Z2825" s="161"/>
      <c r="AA2825" s="161"/>
      <c r="AB2825" s="161"/>
      <c r="AC2825" s="161"/>
      <c r="AD2825" s="161"/>
    </row>
    <row r="2826" spans="1:30" s="157" customFormat="1" ht="24.95" customHeight="1">
      <c r="A2826" s="257"/>
      <c r="B2826" s="258"/>
      <c r="C2826" s="161"/>
      <c r="D2826" s="155"/>
      <c r="E2826" s="258"/>
      <c r="F2826" s="161"/>
      <c r="G2826" s="161"/>
      <c r="Q2826" s="159"/>
      <c r="R2826" s="160"/>
      <c r="S2826" s="160"/>
      <c r="T2826" s="160"/>
      <c r="U2826" s="161"/>
      <c r="V2826" s="161"/>
      <c r="W2826" s="161"/>
      <c r="X2826" s="161"/>
      <c r="Y2826" s="161"/>
      <c r="Z2826" s="161"/>
      <c r="AA2826" s="161"/>
      <c r="AB2826" s="161"/>
      <c r="AC2826" s="161"/>
      <c r="AD2826" s="161"/>
    </row>
    <row r="2827" spans="1:30" s="157" customFormat="1" ht="24.95" customHeight="1">
      <c r="A2827" s="257"/>
      <c r="B2827" s="258"/>
      <c r="C2827" s="161"/>
      <c r="D2827" s="155"/>
      <c r="E2827" s="258"/>
      <c r="F2827" s="161"/>
      <c r="G2827" s="161"/>
      <c r="Q2827" s="159"/>
      <c r="R2827" s="160"/>
      <c r="S2827" s="160"/>
      <c r="T2827" s="160"/>
      <c r="U2827" s="161"/>
      <c r="V2827" s="161"/>
      <c r="W2827" s="161"/>
      <c r="X2827" s="161"/>
      <c r="Y2827" s="161"/>
      <c r="Z2827" s="161"/>
      <c r="AA2827" s="161"/>
      <c r="AB2827" s="161"/>
      <c r="AC2827" s="161"/>
      <c r="AD2827" s="161"/>
    </row>
    <row r="2828" spans="1:30" s="157" customFormat="1" ht="24.95" customHeight="1">
      <c r="A2828" s="257"/>
      <c r="B2828" s="258"/>
      <c r="C2828" s="161"/>
      <c r="D2828" s="155"/>
      <c r="E2828" s="258"/>
      <c r="F2828" s="161"/>
      <c r="G2828" s="161"/>
      <c r="Q2828" s="159"/>
      <c r="R2828" s="160"/>
      <c r="S2828" s="160"/>
      <c r="T2828" s="160"/>
      <c r="U2828" s="161"/>
      <c r="V2828" s="161"/>
      <c r="W2828" s="161"/>
      <c r="X2828" s="161"/>
      <c r="Y2828" s="161"/>
      <c r="Z2828" s="161"/>
      <c r="AA2828" s="161"/>
      <c r="AB2828" s="161"/>
      <c r="AC2828" s="161"/>
      <c r="AD2828" s="161"/>
    </row>
    <row r="2829" spans="1:30" s="157" customFormat="1" ht="24.95" customHeight="1">
      <c r="A2829" s="257"/>
      <c r="B2829" s="258"/>
      <c r="C2829" s="161"/>
      <c r="D2829" s="155"/>
      <c r="E2829" s="258"/>
      <c r="F2829" s="161"/>
      <c r="G2829" s="161"/>
      <c r="Q2829" s="159"/>
      <c r="R2829" s="160"/>
      <c r="S2829" s="160"/>
      <c r="T2829" s="160"/>
      <c r="U2829" s="161"/>
      <c r="V2829" s="161"/>
      <c r="W2829" s="161"/>
      <c r="X2829" s="161"/>
      <c r="Y2829" s="161"/>
      <c r="Z2829" s="161"/>
      <c r="AA2829" s="161"/>
      <c r="AB2829" s="161"/>
      <c r="AC2829" s="161"/>
      <c r="AD2829" s="161"/>
    </row>
    <row r="2830" spans="1:30" s="157" customFormat="1" ht="24.95" customHeight="1">
      <c r="A2830" s="257"/>
      <c r="B2830" s="258"/>
      <c r="C2830" s="161"/>
      <c r="D2830" s="155"/>
      <c r="E2830" s="258"/>
      <c r="F2830" s="161"/>
      <c r="G2830" s="161"/>
      <c r="Q2830" s="159"/>
      <c r="R2830" s="160"/>
      <c r="S2830" s="160"/>
      <c r="T2830" s="160"/>
      <c r="U2830" s="161"/>
      <c r="V2830" s="161"/>
      <c r="W2830" s="161"/>
      <c r="X2830" s="161"/>
      <c r="Y2830" s="161"/>
      <c r="Z2830" s="161"/>
      <c r="AA2830" s="161"/>
      <c r="AB2830" s="161"/>
      <c r="AC2830" s="161"/>
      <c r="AD2830" s="161"/>
    </row>
    <row r="2831" spans="1:30" s="157" customFormat="1" ht="24.95" customHeight="1">
      <c r="A2831" s="257"/>
      <c r="B2831" s="258"/>
      <c r="C2831" s="161"/>
      <c r="D2831" s="155"/>
      <c r="E2831" s="258"/>
      <c r="F2831" s="161"/>
      <c r="G2831" s="161"/>
      <c r="Q2831" s="159"/>
      <c r="R2831" s="160"/>
      <c r="S2831" s="160"/>
      <c r="T2831" s="160"/>
      <c r="U2831" s="161"/>
      <c r="V2831" s="161"/>
      <c r="W2831" s="161"/>
      <c r="X2831" s="161"/>
      <c r="Y2831" s="161"/>
      <c r="Z2831" s="161"/>
      <c r="AA2831" s="161"/>
      <c r="AB2831" s="161"/>
      <c r="AC2831" s="161"/>
      <c r="AD2831" s="161"/>
    </row>
    <row r="2832" spans="1:30" s="157" customFormat="1" ht="24.95" customHeight="1">
      <c r="A2832" s="257"/>
      <c r="B2832" s="258"/>
      <c r="C2832" s="161"/>
      <c r="D2832" s="155"/>
      <c r="E2832" s="258"/>
      <c r="F2832" s="161"/>
      <c r="G2832" s="161"/>
      <c r="Q2832" s="159"/>
      <c r="R2832" s="160"/>
      <c r="S2832" s="160"/>
      <c r="T2832" s="160"/>
      <c r="U2832" s="161"/>
      <c r="V2832" s="161"/>
      <c r="W2832" s="161"/>
      <c r="X2832" s="161"/>
      <c r="Y2832" s="161"/>
      <c r="Z2832" s="161"/>
      <c r="AA2832" s="161"/>
      <c r="AB2832" s="161"/>
      <c r="AC2832" s="161"/>
      <c r="AD2832" s="161"/>
    </row>
    <row r="2833" spans="1:30" s="157" customFormat="1" ht="24.95" customHeight="1">
      <c r="A2833" s="257"/>
      <c r="B2833" s="258"/>
      <c r="C2833" s="161"/>
      <c r="D2833" s="155"/>
      <c r="E2833" s="258"/>
      <c r="F2833" s="161"/>
      <c r="G2833" s="161"/>
      <c r="Q2833" s="159"/>
      <c r="R2833" s="160"/>
      <c r="S2833" s="160"/>
      <c r="T2833" s="160"/>
      <c r="U2833" s="161"/>
      <c r="V2833" s="161"/>
      <c r="W2833" s="161"/>
      <c r="X2833" s="161"/>
      <c r="Y2833" s="161"/>
      <c r="Z2833" s="161"/>
      <c r="AA2833" s="161"/>
      <c r="AB2833" s="161"/>
      <c r="AC2833" s="161"/>
      <c r="AD2833" s="161"/>
    </row>
    <row r="2834" spans="1:30" s="157" customFormat="1" ht="24.95" customHeight="1">
      <c r="A2834" s="257"/>
      <c r="B2834" s="258"/>
      <c r="C2834" s="161"/>
      <c r="D2834" s="155"/>
      <c r="E2834" s="258"/>
      <c r="F2834" s="161"/>
      <c r="G2834" s="161"/>
      <c r="Q2834" s="159"/>
      <c r="R2834" s="160"/>
      <c r="S2834" s="160"/>
      <c r="T2834" s="160"/>
      <c r="U2834" s="161"/>
      <c r="V2834" s="161"/>
      <c r="W2834" s="161"/>
      <c r="X2834" s="161"/>
      <c r="Y2834" s="161"/>
      <c r="Z2834" s="161"/>
      <c r="AA2834" s="161"/>
      <c r="AB2834" s="161"/>
      <c r="AC2834" s="161"/>
      <c r="AD2834" s="161"/>
    </row>
    <row r="2835" spans="1:30" s="157" customFormat="1" ht="24.95" customHeight="1">
      <c r="A2835" s="257"/>
      <c r="B2835" s="258"/>
      <c r="C2835" s="161"/>
      <c r="D2835" s="155"/>
      <c r="E2835" s="258"/>
      <c r="F2835" s="161"/>
      <c r="G2835" s="161"/>
      <c r="Q2835" s="159"/>
      <c r="R2835" s="160"/>
      <c r="S2835" s="160"/>
      <c r="T2835" s="160"/>
      <c r="U2835" s="161"/>
      <c r="V2835" s="161"/>
      <c r="W2835" s="161"/>
      <c r="X2835" s="161"/>
      <c r="Y2835" s="161"/>
      <c r="Z2835" s="161"/>
      <c r="AA2835" s="161"/>
      <c r="AB2835" s="161"/>
      <c r="AC2835" s="161"/>
      <c r="AD2835" s="161"/>
    </row>
    <row r="2836" spans="1:30" s="157" customFormat="1" ht="24.95" customHeight="1">
      <c r="A2836" s="257"/>
      <c r="B2836" s="258"/>
      <c r="C2836" s="161"/>
      <c r="D2836" s="155"/>
      <c r="E2836" s="258"/>
      <c r="F2836" s="161"/>
      <c r="G2836" s="161"/>
      <c r="Q2836" s="159"/>
      <c r="R2836" s="160"/>
      <c r="S2836" s="160"/>
      <c r="T2836" s="160"/>
      <c r="U2836" s="161"/>
      <c r="V2836" s="161"/>
      <c r="W2836" s="161"/>
      <c r="X2836" s="161"/>
      <c r="Y2836" s="161"/>
      <c r="Z2836" s="161"/>
      <c r="AA2836" s="161"/>
      <c r="AB2836" s="161"/>
      <c r="AC2836" s="161"/>
      <c r="AD2836" s="161"/>
    </row>
    <row r="2837" spans="1:30" s="157" customFormat="1" ht="24.95" customHeight="1">
      <c r="A2837" s="257"/>
      <c r="B2837" s="258"/>
      <c r="C2837" s="161"/>
      <c r="D2837" s="155"/>
      <c r="E2837" s="258"/>
      <c r="F2837" s="161"/>
      <c r="G2837" s="161"/>
      <c r="Q2837" s="159"/>
      <c r="R2837" s="160"/>
      <c r="S2837" s="160"/>
      <c r="T2837" s="160"/>
      <c r="U2837" s="161"/>
      <c r="V2837" s="161"/>
      <c r="W2837" s="161"/>
      <c r="X2837" s="161"/>
      <c r="Y2837" s="161"/>
      <c r="Z2837" s="161"/>
      <c r="AA2837" s="161"/>
      <c r="AB2837" s="161"/>
      <c r="AC2837" s="161"/>
      <c r="AD2837" s="161"/>
    </row>
    <row r="2838" spans="1:30" s="157" customFormat="1" ht="24.95" customHeight="1">
      <c r="A2838" s="257"/>
      <c r="B2838" s="258"/>
      <c r="C2838" s="161"/>
      <c r="D2838" s="155"/>
      <c r="E2838" s="258"/>
      <c r="F2838" s="161"/>
      <c r="G2838" s="161"/>
      <c r="Q2838" s="159"/>
      <c r="R2838" s="160"/>
      <c r="S2838" s="160"/>
      <c r="T2838" s="160"/>
      <c r="U2838" s="161"/>
      <c r="V2838" s="161"/>
      <c r="W2838" s="161"/>
      <c r="X2838" s="161"/>
      <c r="Y2838" s="161"/>
      <c r="Z2838" s="161"/>
      <c r="AA2838" s="161"/>
      <c r="AB2838" s="161"/>
      <c r="AC2838" s="161"/>
      <c r="AD2838" s="161"/>
    </row>
    <row r="2839" spans="1:30" s="157" customFormat="1" ht="24.95" customHeight="1">
      <c r="A2839" s="257"/>
      <c r="B2839" s="258"/>
      <c r="C2839" s="161"/>
      <c r="D2839" s="155"/>
      <c r="E2839" s="258"/>
      <c r="F2839" s="161"/>
      <c r="G2839" s="161"/>
      <c r="Q2839" s="159"/>
      <c r="R2839" s="160"/>
      <c r="S2839" s="160"/>
      <c r="T2839" s="160"/>
      <c r="U2839" s="161"/>
      <c r="V2839" s="161"/>
      <c r="W2839" s="161"/>
      <c r="X2839" s="161"/>
      <c r="Y2839" s="161"/>
      <c r="Z2839" s="161"/>
      <c r="AA2839" s="161"/>
      <c r="AB2839" s="161"/>
      <c r="AC2839" s="161"/>
      <c r="AD2839" s="161"/>
    </row>
    <row r="2840" spans="1:30" s="157" customFormat="1" ht="24.95" customHeight="1">
      <c r="A2840" s="257"/>
      <c r="B2840" s="258"/>
      <c r="C2840" s="161"/>
      <c r="D2840" s="155"/>
      <c r="E2840" s="258"/>
      <c r="F2840" s="161"/>
      <c r="G2840" s="161"/>
      <c r="Q2840" s="159"/>
      <c r="R2840" s="160"/>
      <c r="S2840" s="160"/>
      <c r="T2840" s="160"/>
      <c r="U2840" s="161"/>
      <c r="V2840" s="161"/>
      <c r="W2840" s="161"/>
      <c r="X2840" s="161"/>
      <c r="Y2840" s="161"/>
      <c r="Z2840" s="161"/>
      <c r="AA2840" s="161"/>
      <c r="AB2840" s="161"/>
      <c r="AC2840" s="161"/>
      <c r="AD2840" s="161"/>
    </row>
    <row r="2841" spans="1:30" s="157" customFormat="1" ht="24.95" customHeight="1">
      <c r="A2841" s="257"/>
      <c r="B2841" s="258"/>
      <c r="C2841" s="161"/>
      <c r="D2841" s="155"/>
      <c r="E2841" s="258"/>
      <c r="F2841" s="161"/>
      <c r="G2841" s="161"/>
      <c r="Q2841" s="159"/>
      <c r="R2841" s="160"/>
      <c r="S2841" s="160"/>
      <c r="T2841" s="160"/>
      <c r="U2841" s="161"/>
      <c r="V2841" s="161"/>
      <c r="W2841" s="161"/>
      <c r="X2841" s="161"/>
      <c r="Y2841" s="161"/>
      <c r="Z2841" s="161"/>
      <c r="AA2841" s="161"/>
      <c r="AB2841" s="161"/>
      <c r="AC2841" s="161"/>
      <c r="AD2841" s="161"/>
    </row>
    <row r="2842" spans="1:30" s="157" customFormat="1" ht="24.95" customHeight="1">
      <c r="A2842" s="257"/>
      <c r="B2842" s="258"/>
      <c r="C2842" s="161"/>
      <c r="D2842" s="155"/>
      <c r="E2842" s="258"/>
      <c r="F2842" s="161"/>
      <c r="G2842" s="161"/>
      <c r="Q2842" s="159"/>
      <c r="R2842" s="160"/>
      <c r="S2842" s="160"/>
      <c r="T2842" s="160"/>
      <c r="U2842" s="161"/>
      <c r="V2842" s="161"/>
      <c r="W2842" s="161"/>
      <c r="X2842" s="161"/>
      <c r="Y2842" s="161"/>
      <c r="Z2842" s="161"/>
      <c r="AA2842" s="161"/>
      <c r="AB2842" s="161"/>
      <c r="AC2842" s="161"/>
      <c r="AD2842" s="161"/>
    </row>
    <row r="2843" spans="1:30" s="157" customFormat="1" ht="24.95" customHeight="1">
      <c r="A2843" s="257"/>
      <c r="B2843" s="258"/>
      <c r="C2843" s="161"/>
      <c r="D2843" s="155"/>
      <c r="E2843" s="258"/>
      <c r="F2843" s="161"/>
      <c r="G2843" s="161"/>
      <c r="Q2843" s="159"/>
      <c r="R2843" s="160"/>
      <c r="S2843" s="160"/>
      <c r="T2843" s="160"/>
      <c r="U2843" s="161"/>
      <c r="V2843" s="161"/>
      <c r="W2843" s="161"/>
      <c r="X2843" s="161"/>
      <c r="Y2843" s="161"/>
      <c r="Z2843" s="161"/>
      <c r="AA2843" s="161"/>
      <c r="AB2843" s="161"/>
      <c r="AC2843" s="161"/>
      <c r="AD2843" s="161"/>
    </row>
    <row r="2844" spans="1:30" s="157" customFormat="1" ht="24.95" customHeight="1">
      <c r="A2844" s="257"/>
      <c r="B2844" s="258"/>
      <c r="C2844" s="161"/>
      <c r="D2844" s="155"/>
      <c r="E2844" s="258"/>
      <c r="F2844" s="161"/>
      <c r="G2844" s="161"/>
      <c r="Q2844" s="159"/>
      <c r="R2844" s="160"/>
      <c r="S2844" s="160"/>
      <c r="T2844" s="160"/>
      <c r="U2844" s="161"/>
      <c r="V2844" s="161"/>
      <c r="W2844" s="161"/>
      <c r="X2844" s="161"/>
      <c r="Y2844" s="161"/>
      <c r="Z2844" s="161"/>
      <c r="AA2844" s="161"/>
      <c r="AB2844" s="161"/>
      <c r="AC2844" s="161"/>
      <c r="AD2844" s="161"/>
    </row>
    <row r="2845" spans="1:30" s="157" customFormat="1" ht="24.95" customHeight="1">
      <c r="A2845" s="257"/>
      <c r="B2845" s="258"/>
      <c r="C2845" s="161"/>
      <c r="D2845" s="155"/>
      <c r="E2845" s="258"/>
      <c r="F2845" s="161"/>
      <c r="G2845" s="161"/>
      <c r="Q2845" s="159"/>
      <c r="R2845" s="160"/>
      <c r="S2845" s="160"/>
      <c r="T2845" s="160"/>
      <c r="U2845" s="161"/>
      <c r="V2845" s="161"/>
      <c r="W2845" s="161"/>
      <c r="X2845" s="161"/>
      <c r="Y2845" s="161"/>
      <c r="Z2845" s="161"/>
      <c r="AA2845" s="161"/>
      <c r="AB2845" s="161"/>
      <c r="AC2845" s="161"/>
      <c r="AD2845" s="161"/>
    </row>
    <row r="2846" spans="1:30" s="157" customFormat="1" ht="24.95" customHeight="1">
      <c r="A2846" s="257"/>
      <c r="B2846" s="258"/>
      <c r="C2846" s="161"/>
      <c r="D2846" s="155"/>
      <c r="E2846" s="258"/>
      <c r="F2846" s="161"/>
      <c r="G2846" s="161"/>
      <c r="Q2846" s="159"/>
      <c r="R2846" s="160"/>
      <c r="S2846" s="160"/>
      <c r="T2846" s="160"/>
      <c r="U2846" s="161"/>
      <c r="V2846" s="161"/>
      <c r="W2846" s="161"/>
      <c r="X2846" s="161"/>
      <c r="Y2846" s="161"/>
      <c r="Z2846" s="161"/>
      <c r="AA2846" s="161"/>
      <c r="AB2846" s="161"/>
      <c r="AC2846" s="161"/>
      <c r="AD2846" s="161"/>
    </row>
    <row r="2847" spans="1:30" s="157" customFormat="1" ht="24.95" customHeight="1">
      <c r="A2847" s="257"/>
      <c r="B2847" s="258"/>
      <c r="C2847" s="161"/>
      <c r="D2847" s="155"/>
      <c r="E2847" s="258"/>
      <c r="F2847" s="161"/>
      <c r="G2847" s="161"/>
      <c r="Q2847" s="159"/>
      <c r="R2847" s="160"/>
      <c r="S2847" s="160"/>
      <c r="T2847" s="160"/>
      <c r="U2847" s="161"/>
      <c r="V2847" s="161"/>
      <c r="W2847" s="161"/>
      <c r="X2847" s="161"/>
      <c r="Y2847" s="161"/>
      <c r="Z2847" s="161"/>
      <c r="AA2847" s="161"/>
      <c r="AB2847" s="161"/>
      <c r="AC2847" s="161"/>
      <c r="AD2847" s="161"/>
    </row>
    <row r="2848" spans="1:30" s="157" customFormat="1" ht="24.95" customHeight="1">
      <c r="A2848" s="257"/>
      <c r="B2848" s="258"/>
      <c r="C2848" s="161"/>
      <c r="D2848" s="155"/>
      <c r="E2848" s="258"/>
      <c r="F2848" s="161"/>
      <c r="G2848" s="161"/>
      <c r="Q2848" s="159"/>
      <c r="R2848" s="160"/>
      <c r="S2848" s="160"/>
      <c r="T2848" s="160"/>
      <c r="U2848" s="161"/>
      <c r="V2848" s="161"/>
      <c r="W2848" s="161"/>
      <c r="X2848" s="161"/>
      <c r="Y2848" s="161"/>
      <c r="Z2848" s="161"/>
      <c r="AA2848" s="161"/>
      <c r="AB2848" s="161"/>
      <c r="AC2848" s="161"/>
      <c r="AD2848" s="161"/>
    </row>
    <row r="2849" spans="1:30" s="157" customFormat="1" ht="24.95" customHeight="1">
      <c r="A2849" s="257"/>
      <c r="B2849" s="258"/>
      <c r="C2849" s="161"/>
      <c r="D2849" s="155"/>
      <c r="E2849" s="258"/>
      <c r="F2849" s="161"/>
      <c r="G2849" s="161"/>
      <c r="Q2849" s="159"/>
      <c r="R2849" s="160"/>
      <c r="S2849" s="160"/>
      <c r="T2849" s="160"/>
      <c r="U2849" s="161"/>
      <c r="V2849" s="161"/>
      <c r="W2849" s="161"/>
      <c r="X2849" s="161"/>
      <c r="Y2849" s="161"/>
      <c r="Z2849" s="161"/>
      <c r="AA2849" s="161"/>
      <c r="AB2849" s="161"/>
      <c r="AC2849" s="161"/>
      <c r="AD2849" s="161"/>
    </row>
    <row r="2850" spans="1:30" s="157" customFormat="1" ht="24.95" customHeight="1">
      <c r="A2850" s="257"/>
      <c r="B2850" s="258"/>
      <c r="C2850" s="161"/>
      <c r="D2850" s="155"/>
      <c r="E2850" s="258"/>
      <c r="F2850" s="161"/>
      <c r="G2850" s="161"/>
      <c r="Q2850" s="159"/>
      <c r="R2850" s="160"/>
      <c r="S2850" s="160"/>
      <c r="T2850" s="160"/>
      <c r="U2850" s="161"/>
      <c r="V2850" s="161"/>
      <c r="W2850" s="161"/>
      <c r="X2850" s="161"/>
      <c r="Y2850" s="161"/>
      <c r="Z2850" s="161"/>
      <c r="AA2850" s="161"/>
      <c r="AB2850" s="161"/>
      <c r="AC2850" s="161"/>
      <c r="AD2850" s="161"/>
    </row>
    <row r="2851" spans="1:30" s="157" customFormat="1" ht="24.95" customHeight="1">
      <c r="A2851" s="257"/>
      <c r="B2851" s="258"/>
      <c r="C2851" s="161"/>
      <c r="D2851" s="155"/>
      <c r="E2851" s="258"/>
      <c r="F2851" s="161"/>
      <c r="G2851" s="161"/>
      <c r="Q2851" s="159"/>
      <c r="R2851" s="160"/>
      <c r="S2851" s="160"/>
      <c r="T2851" s="160"/>
      <c r="U2851" s="161"/>
      <c r="V2851" s="161"/>
      <c r="W2851" s="161"/>
      <c r="X2851" s="161"/>
      <c r="Y2851" s="161"/>
      <c r="Z2851" s="161"/>
      <c r="AA2851" s="161"/>
      <c r="AB2851" s="161"/>
      <c r="AC2851" s="161"/>
      <c r="AD2851" s="161"/>
    </row>
    <row r="2852" spans="1:30" s="157" customFormat="1" ht="24.95" customHeight="1">
      <c r="A2852" s="257"/>
      <c r="B2852" s="258"/>
      <c r="C2852" s="161"/>
      <c r="D2852" s="155"/>
      <c r="E2852" s="258"/>
      <c r="F2852" s="161"/>
      <c r="G2852" s="161"/>
      <c r="Q2852" s="159"/>
      <c r="R2852" s="160"/>
      <c r="S2852" s="160"/>
      <c r="T2852" s="160"/>
      <c r="U2852" s="161"/>
      <c r="V2852" s="161"/>
      <c r="W2852" s="161"/>
      <c r="X2852" s="161"/>
      <c r="Y2852" s="161"/>
      <c r="Z2852" s="161"/>
      <c r="AA2852" s="161"/>
      <c r="AB2852" s="161"/>
      <c r="AC2852" s="161"/>
      <c r="AD2852" s="161"/>
    </row>
    <row r="2853" spans="1:30" s="157" customFormat="1" ht="24.95" customHeight="1">
      <c r="A2853" s="257"/>
      <c r="B2853" s="258"/>
      <c r="C2853" s="161"/>
      <c r="D2853" s="155"/>
      <c r="E2853" s="258"/>
      <c r="F2853" s="161"/>
      <c r="G2853" s="161"/>
      <c r="Q2853" s="159"/>
      <c r="R2853" s="160"/>
      <c r="S2853" s="160"/>
      <c r="T2853" s="160"/>
      <c r="U2853" s="161"/>
      <c r="V2853" s="161"/>
      <c r="W2853" s="161"/>
      <c r="X2853" s="161"/>
      <c r="Y2853" s="161"/>
      <c r="Z2853" s="161"/>
      <c r="AA2853" s="161"/>
      <c r="AB2853" s="161"/>
      <c r="AC2853" s="161"/>
      <c r="AD2853" s="161"/>
    </row>
    <row r="2854" spans="1:30" s="157" customFormat="1" ht="24.95" customHeight="1">
      <c r="A2854" s="257"/>
      <c r="B2854" s="258"/>
      <c r="C2854" s="161"/>
      <c r="D2854" s="155"/>
      <c r="E2854" s="258"/>
      <c r="F2854" s="161"/>
      <c r="G2854" s="161"/>
      <c r="Q2854" s="159"/>
      <c r="R2854" s="160"/>
      <c r="S2854" s="160"/>
      <c r="T2854" s="160"/>
      <c r="U2854" s="161"/>
      <c r="V2854" s="161"/>
      <c r="W2854" s="161"/>
      <c r="X2854" s="161"/>
      <c r="Y2854" s="161"/>
      <c r="Z2854" s="161"/>
      <c r="AA2854" s="161"/>
      <c r="AB2854" s="161"/>
      <c r="AC2854" s="161"/>
      <c r="AD2854" s="161"/>
    </row>
    <row r="2855" spans="1:30" s="157" customFormat="1" ht="24.95" customHeight="1">
      <c r="A2855" s="257"/>
      <c r="B2855" s="258"/>
      <c r="C2855" s="161"/>
      <c r="D2855" s="155"/>
      <c r="E2855" s="258"/>
      <c r="F2855" s="161"/>
      <c r="G2855" s="161"/>
      <c r="Q2855" s="159"/>
      <c r="R2855" s="160"/>
      <c r="S2855" s="160"/>
      <c r="T2855" s="160"/>
      <c r="U2855" s="161"/>
      <c r="V2855" s="161"/>
      <c r="W2855" s="161"/>
      <c r="X2855" s="161"/>
      <c r="Y2855" s="161"/>
      <c r="Z2855" s="161"/>
      <c r="AA2855" s="161"/>
      <c r="AB2855" s="161"/>
      <c r="AC2855" s="161"/>
      <c r="AD2855" s="161"/>
    </row>
    <row r="2856" spans="1:30" s="157" customFormat="1" ht="24.95" customHeight="1">
      <c r="A2856" s="257"/>
      <c r="B2856" s="258"/>
      <c r="C2856" s="161"/>
      <c r="D2856" s="155"/>
      <c r="E2856" s="258"/>
      <c r="F2856" s="161"/>
      <c r="G2856" s="161"/>
      <c r="Q2856" s="159"/>
      <c r="R2856" s="160"/>
      <c r="S2856" s="160"/>
      <c r="T2856" s="160"/>
      <c r="U2856" s="161"/>
      <c r="V2856" s="161"/>
      <c r="W2856" s="161"/>
      <c r="X2856" s="161"/>
      <c r="Y2856" s="161"/>
      <c r="Z2856" s="161"/>
      <c r="AA2856" s="161"/>
      <c r="AB2856" s="161"/>
      <c r="AC2856" s="161"/>
      <c r="AD2856" s="161"/>
    </row>
    <row r="2857" spans="1:30" s="157" customFormat="1" ht="24.95" customHeight="1">
      <c r="A2857" s="257"/>
      <c r="B2857" s="258"/>
      <c r="C2857" s="161"/>
      <c r="D2857" s="155"/>
      <c r="E2857" s="258"/>
      <c r="F2857" s="161"/>
      <c r="G2857" s="161"/>
      <c r="Q2857" s="159"/>
      <c r="R2857" s="160"/>
      <c r="S2857" s="160"/>
      <c r="T2857" s="160"/>
      <c r="U2857" s="161"/>
      <c r="V2857" s="161"/>
      <c r="W2857" s="161"/>
      <c r="X2857" s="161"/>
      <c r="Y2857" s="161"/>
      <c r="Z2857" s="161"/>
      <c r="AA2857" s="161"/>
      <c r="AB2857" s="161"/>
      <c r="AC2857" s="161"/>
      <c r="AD2857" s="161"/>
    </row>
    <row r="2858" spans="1:30" s="157" customFormat="1" ht="24.95" customHeight="1">
      <c r="A2858" s="257"/>
      <c r="B2858" s="258"/>
      <c r="C2858" s="161"/>
      <c r="D2858" s="155"/>
      <c r="E2858" s="258"/>
      <c r="F2858" s="161"/>
      <c r="G2858" s="161"/>
      <c r="Q2858" s="159"/>
      <c r="R2858" s="160"/>
      <c r="S2858" s="160"/>
      <c r="T2858" s="160"/>
      <c r="U2858" s="161"/>
      <c r="V2858" s="161"/>
      <c r="W2858" s="161"/>
      <c r="X2858" s="161"/>
      <c r="Y2858" s="161"/>
      <c r="Z2858" s="161"/>
      <c r="AA2858" s="161"/>
      <c r="AB2858" s="161"/>
      <c r="AC2858" s="161"/>
      <c r="AD2858" s="161"/>
    </row>
    <row r="2859" spans="1:30" s="157" customFormat="1" ht="24.95" customHeight="1">
      <c r="A2859" s="257"/>
      <c r="B2859" s="258"/>
      <c r="C2859" s="161"/>
      <c r="D2859" s="155"/>
      <c r="E2859" s="258"/>
      <c r="F2859" s="161"/>
      <c r="G2859" s="161"/>
      <c r="Q2859" s="159"/>
      <c r="R2859" s="160"/>
      <c r="S2859" s="160"/>
      <c r="T2859" s="160"/>
      <c r="U2859" s="161"/>
      <c r="V2859" s="161"/>
      <c r="W2859" s="161"/>
      <c r="X2859" s="161"/>
      <c r="Y2859" s="161"/>
      <c r="Z2859" s="161"/>
      <c r="AA2859" s="161"/>
      <c r="AB2859" s="161"/>
      <c r="AC2859" s="161"/>
      <c r="AD2859" s="161"/>
    </row>
    <row r="2860" spans="1:30" s="157" customFormat="1" ht="24.95" customHeight="1">
      <c r="A2860" s="257"/>
      <c r="B2860" s="258"/>
      <c r="C2860" s="161"/>
      <c r="D2860" s="155"/>
      <c r="E2860" s="258"/>
      <c r="F2860" s="161"/>
      <c r="G2860" s="161"/>
      <c r="Q2860" s="159"/>
      <c r="R2860" s="160"/>
      <c r="S2860" s="160"/>
      <c r="T2860" s="160"/>
      <c r="U2860" s="161"/>
      <c r="V2860" s="161"/>
      <c r="W2860" s="161"/>
      <c r="X2860" s="161"/>
      <c r="Y2860" s="161"/>
      <c r="Z2860" s="161"/>
      <c r="AA2860" s="161"/>
      <c r="AB2860" s="161"/>
      <c r="AC2860" s="161"/>
      <c r="AD2860" s="161"/>
    </row>
    <row r="2861" spans="1:30" s="157" customFormat="1" ht="24.95" customHeight="1">
      <c r="A2861" s="257"/>
      <c r="B2861" s="258"/>
      <c r="C2861" s="161"/>
      <c r="D2861" s="155"/>
      <c r="E2861" s="258"/>
      <c r="F2861" s="161"/>
      <c r="G2861" s="161"/>
      <c r="Q2861" s="159"/>
      <c r="R2861" s="160"/>
      <c r="S2861" s="160"/>
      <c r="T2861" s="160"/>
      <c r="U2861" s="161"/>
      <c r="V2861" s="161"/>
      <c r="W2861" s="161"/>
      <c r="X2861" s="161"/>
      <c r="Y2861" s="161"/>
      <c r="Z2861" s="161"/>
      <c r="AA2861" s="161"/>
      <c r="AB2861" s="161"/>
      <c r="AC2861" s="161"/>
      <c r="AD2861" s="161"/>
    </row>
    <row r="2862" spans="1:30" s="157" customFormat="1" ht="24.95" customHeight="1">
      <c r="A2862" s="257"/>
      <c r="B2862" s="258"/>
      <c r="C2862" s="161"/>
      <c r="D2862" s="155"/>
      <c r="E2862" s="258"/>
      <c r="F2862" s="161"/>
      <c r="G2862" s="161"/>
      <c r="Q2862" s="159"/>
      <c r="R2862" s="160"/>
      <c r="S2862" s="160"/>
      <c r="T2862" s="160"/>
      <c r="U2862" s="161"/>
      <c r="V2862" s="161"/>
      <c r="W2862" s="161"/>
      <c r="X2862" s="161"/>
      <c r="Y2862" s="161"/>
      <c r="Z2862" s="161"/>
      <c r="AA2862" s="161"/>
      <c r="AB2862" s="161"/>
      <c r="AC2862" s="161"/>
      <c r="AD2862" s="161"/>
    </row>
    <row r="2863" spans="1:30" s="157" customFormat="1" ht="24.95" customHeight="1">
      <c r="A2863" s="257"/>
      <c r="B2863" s="258"/>
      <c r="C2863" s="161"/>
      <c r="D2863" s="155"/>
      <c r="E2863" s="258"/>
      <c r="F2863" s="161"/>
      <c r="G2863" s="161"/>
      <c r="Q2863" s="159"/>
      <c r="R2863" s="160"/>
      <c r="S2863" s="160"/>
      <c r="T2863" s="160"/>
      <c r="U2863" s="161"/>
      <c r="V2863" s="161"/>
      <c r="W2863" s="161"/>
      <c r="X2863" s="161"/>
      <c r="Y2863" s="161"/>
      <c r="Z2863" s="161"/>
      <c r="AA2863" s="161"/>
      <c r="AB2863" s="161"/>
      <c r="AC2863" s="161"/>
      <c r="AD2863" s="161"/>
    </row>
    <row r="2864" spans="1:30" s="157" customFormat="1" ht="24.95" customHeight="1">
      <c r="A2864" s="257"/>
      <c r="B2864" s="258"/>
      <c r="C2864" s="161"/>
      <c r="D2864" s="155"/>
      <c r="E2864" s="258"/>
      <c r="F2864" s="161"/>
      <c r="G2864" s="161"/>
      <c r="Q2864" s="159"/>
      <c r="R2864" s="160"/>
      <c r="S2864" s="160"/>
      <c r="T2864" s="160"/>
      <c r="U2864" s="161"/>
      <c r="V2864" s="161"/>
      <c r="W2864" s="161"/>
      <c r="X2864" s="161"/>
      <c r="Y2864" s="161"/>
      <c r="Z2864" s="161"/>
      <c r="AA2864" s="161"/>
      <c r="AB2864" s="161"/>
      <c r="AC2864" s="161"/>
      <c r="AD2864" s="161"/>
    </row>
    <row r="2865" spans="1:30" s="157" customFormat="1" ht="24.95" customHeight="1">
      <c r="A2865" s="257"/>
      <c r="B2865" s="258"/>
      <c r="C2865" s="161"/>
      <c r="D2865" s="155"/>
      <c r="E2865" s="258"/>
      <c r="F2865" s="161"/>
      <c r="G2865" s="161"/>
      <c r="Q2865" s="159"/>
      <c r="R2865" s="160"/>
      <c r="S2865" s="160"/>
      <c r="T2865" s="160"/>
      <c r="U2865" s="161"/>
      <c r="V2865" s="161"/>
      <c r="W2865" s="161"/>
      <c r="X2865" s="161"/>
      <c r="Y2865" s="161"/>
      <c r="Z2865" s="161"/>
      <c r="AA2865" s="161"/>
      <c r="AB2865" s="161"/>
      <c r="AC2865" s="161"/>
      <c r="AD2865" s="161"/>
    </row>
    <row r="2866" spans="1:30" s="157" customFormat="1" ht="24.95" customHeight="1">
      <c r="A2866" s="257"/>
      <c r="B2866" s="258"/>
      <c r="C2866" s="161"/>
      <c r="D2866" s="155"/>
      <c r="E2866" s="258"/>
      <c r="F2866" s="161"/>
      <c r="G2866" s="161"/>
      <c r="Q2866" s="159"/>
      <c r="R2866" s="160"/>
      <c r="S2866" s="160"/>
      <c r="T2866" s="160"/>
      <c r="U2866" s="161"/>
      <c r="V2866" s="161"/>
      <c r="W2866" s="161"/>
      <c r="X2866" s="161"/>
      <c r="Y2866" s="161"/>
      <c r="Z2866" s="161"/>
      <c r="AA2866" s="161"/>
      <c r="AB2866" s="161"/>
      <c r="AC2866" s="161"/>
      <c r="AD2866" s="161"/>
    </row>
    <row r="2867" spans="1:30" s="157" customFormat="1" ht="24.95" customHeight="1">
      <c r="A2867" s="257"/>
      <c r="B2867" s="258"/>
      <c r="C2867" s="161"/>
      <c r="D2867" s="155"/>
      <c r="E2867" s="258"/>
      <c r="F2867" s="161"/>
      <c r="G2867" s="161"/>
      <c r="Q2867" s="159"/>
      <c r="R2867" s="160"/>
      <c r="S2867" s="160"/>
      <c r="T2867" s="160"/>
      <c r="U2867" s="161"/>
      <c r="V2867" s="161"/>
      <c r="W2867" s="161"/>
      <c r="X2867" s="161"/>
      <c r="Y2867" s="161"/>
      <c r="Z2867" s="161"/>
      <c r="AA2867" s="161"/>
      <c r="AB2867" s="161"/>
      <c r="AC2867" s="161"/>
      <c r="AD2867" s="161"/>
    </row>
    <row r="2868" spans="1:30" s="157" customFormat="1" ht="24.95" customHeight="1">
      <c r="A2868" s="257"/>
      <c r="B2868" s="258"/>
      <c r="C2868" s="161"/>
      <c r="D2868" s="155"/>
      <c r="E2868" s="258"/>
      <c r="F2868" s="161"/>
      <c r="G2868" s="161"/>
      <c r="Q2868" s="159"/>
      <c r="R2868" s="160"/>
      <c r="S2868" s="160"/>
      <c r="T2868" s="160"/>
      <c r="U2868" s="161"/>
      <c r="V2868" s="161"/>
      <c r="W2868" s="161"/>
      <c r="X2868" s="161"/>
      <c r="Y2868" s="161"/>
      <c r="Z2868" s="161"/>
      <c r="AA2868" s="161"/>
      <c r="AB2868" s="161"/>
      <c r="AC2868" s="161"/>
      <c r="AD2868" s="161"/>
    </row>
    <row r="2869" spans="1:30" s="157" customFormat="1" ht="24.95" customHeight="1">
      <c r="A2869" s="257"/>
      <c r="B2869" s="258"/>
      <c r="C2869" s="161"/>
      <c r="D2869" s="155"/>
      <c r="E2869" s="258"/>
      <c r="F2869" s="161"/>
      <c r="G2869" s="161"/>
      <c r="Q2869" s="159"/>
      <c r="R2869" s="160"/>
      <c r="S2869" s="160"/>
      <c r="T2869" s="160"/>
      <c r="U2869" s="161"/>
      <c r="V2869" s="161"/>
      <c r="W2869" s="161"/>
      <c r="X2869" s="161"/>
      <c r="Y2869" s="161"/>
      <c r="Z2869" s="161"/>
      <c r="AA2869" s="161"/>
      <c r="AB2869" s="161"/>
      <c r="AC2869" s="161"/>
      <c r="AD2869" s="161"/>
    </row>
    <row r="2870" spans="1:30" s="157" customFormat="1" ht="24.95" customHeight="1">
      <c r="A2870" s="257"/>
      <c r="B2870" s="258"/>
      <c r="C2870" s="161"/>
      <c r="D2870" s="155"/>
      <c r="E2870" s="258"/>
      <c r="F2870" s="161"/>
      <c r="G2870" s="161"/>
      <c r="Q2870" s="159"/>
      <c r="R2870" s="160"/>
      <c r="S2870" s="160"/>
      <c r="T2870" s="160"/>
      <c r="U2870" s="161"/>
      <c r="V2870" s="161"/>
      <c r="W2870" s="161"/>
      <c r="X2870" s="161"/>
      <c r="Y2870" s="161"/>
      <c r="Z2870" s="161"/>
      <c r="AA2870" s="161"/>
      <c r="AB2870" s="161"/>
      <c r="AC2870" s="161"/>
      <c r="AD2870" s="161"/>
    </row>
    <row r="2871" spans="1:30" s="157" customFormat="1" ht="24.95" customHeight="1">
      <c r="A2871" s="257"/>
      <c r="B2871" s="258"/>
      <c r="C2871" s="161"/>
      <c r="D2871" s="155"/>
      <c r="E2871" s="258"/>
      <c r="F2871" s="161"/>
      <c r="G2871" s="161"/>
      <c r="Q2871" s="159"/>
      <c r="R2871" s="160"/>
      <c r="S2871" s="160"/>
      <c r="T2871" s="160"/>
      <c r="U2871" s="161"/>
      <c r="V2871" s="161"/>
      <c r="W2871" s="161"/>
      <c r="X2871" s="161"/>
      <c r="Y2871" s="161"/>
      <c r="Z2871" s="161"/>
      <c r="AA2871" s="161"/>
      <c r="AB2871" s="161"/>
      <c r="AC2871" s="161"/>
      <c r="AD2871" s="161"/>
    </row>
    <row r="2872" spans="1:30" s="157" customFormat="1" ht="24.95" customHeight="1">
      <c r="A2872" s="257"/>
      <c r="B2872" s="258"/>
      <c r="C2872" s="161"/>
      <c r="D2872" s="155"/>
      <c r="E2872" s="258"/>
      <c r="F2872" s="161"/>
      <c r="G2872" s="161"/>
      <c r="Q2872" s="159"/>
      <c r="R2872" s="160"/>
      <c r="S2872" s="160"/>
      <c r="T2872" s="160"/>
      <c r="U2872" s="161"/>
      <c r="V2872" s="161"/>
      <c r="W2872" s="161"/>
      <c r="X2872" s="161"/>
      <c r="Y2872" s="161"/>
      <c r="Z2872" s="161"/>
      <c r="AA2872" s="161"/>
      <c r="AB2872" s="161"/>
      <c r="AC2872" s="161"/>
      <c r="AD2872" s="161"/>
    </row>
    <row r="2873" spans="1:30" s="157" customFormat="1" ht="24.95" customHeight="1">
      <c r="A2873" s="257"/>
      <c r="B2873" s="258"/>
      <c r="C2873" s="161"/>
      <c r="D2873" s="155"/>
      <c r="E2873" s="258"/>
      <c r="F2873" s="161"/>
      <c r="G2873" s="161"/>
      <c r="Q2873" s="159"/>
      <c r="R2873" s="160"/>
      <c r="S2873" s="160"/>
      <c r="T2873" s="160"/>
      <c r="U2873" s="161"/>
      <c r="V2873" s="161"/>
      <c r="W2873" s="161"/>
      <c r="X2873" s="161"/>
      <c r="Y2873" s="161"/>
      <c r="Z2873" s="161"/>
      <c r="AA2873" s="161"/>
      <c r="AB2873" s="161"/>
      <c r="AC2873" s="161"/>
      <c r="AD2873" s="161"/>
    </row>
    <row r="2874" spans="1:30" s="157" customFormat="1" ht="24.95" customHeight="1">
      <c r="A2874" s="257"/>
      <c r="B2874" s="258"/>
      <c r="C2874" s="161"/>
      <c r="D2874" s="155"/>
      <c r="E2874" s="258"/>
      <c r="F2874" s="161"/>
      <c r="G2874" s="161"/>
      <c r="Q2874" s="159"/>
      <c r="R2874" s="160"/>
      <c r="S2874" s="160"/>
      <c r="T2874" s="160"/>
      <c r="U2874" s="161"/>
      <c r="V2874" s="161"/>
      <c r="W2874" s="161"/>
      <c r="X2874" s="161"/>
      <c r="Y2874" s="161"/>
      <c r="Z2874" s="161"/>
      <c r="AA2874" s="161"/>
      <c r="AB2874" s="161"/>
      <c r="AC2874" s="161"/>
      <c r="AD2874" s="161"/>
    </row>
    <row r="2875" spans="1:30" s="157" customFormat="1" ht="24.95" customHeight="1">
      <c r="A2875" s="257"/>
      <c r="B2875" s="258"/>
      <c r="C2875" s="161"/>
      <c r="D2875" s="155"/>
      <c r="E2875" s="258"/>
      <c r="F2875" s="161"/>
      <c r="G2875" s="161"/>
      <c r="Q2875" s="159"/>
      <c r="R2875" s="160"/>
      <c r="S2875" s="160"/>
      <c r="T2875" s="160"/>
      <c r="U2875" s="161"/>
      <c r="V2875" s="161"/>
      <c r="W2875" s="161"/>
      <c r="X2875" s="161"/>
      <c r="Y2875" s="161"/>
      <c r="Z2875" s="161"/>
      <c r="AA2875" s="161"/>
      <c r="AB2875" s="161"/>
      <c r="AC2875" s="161"/>
      <c r="AD2875" s="161"/>
    </row>
    <row r="2876" spans="1:30" s="157" customFormat="1" ht="24.95" customHeight="1">
      <c r="A2876" s="257"/>
      <c r="B2876" s="258"/>
      <c r="C2876" s="161"/>
      <c r="D2876" s="155"/>
      <c r="E2876" s="258"/>
      <c r="F2876" s="161"/>
      <c r="G2876" s="161"/>
      <c r="Q2876" s="159"/>
      <c r="R2876" s="160"/>
      <c r="S2876" s="160"/>
      <c r="T2876" s="160"/>
      <c r="U2876" s="161"/>
      <c r="V2876" s="161"/>
      <c r="W2876" s="161"/>
      <c r="X2876" s="161"/>
      <c r="Y2876" s="161"/>
      <c r="Z2876" s="161"/>
      <c r="AA2876" s="161"/>
      <c r="AB2876" s="161"/>
      <c r="AC2876" s="161"/>
      <c r="AD2876" s="161"/>
    </row>
    <row r="2877" spans="1:30" s="157" customFormat="1" ht="24.95" customHeight="1">
      <c r="A2877" s="257"/>
      <c r="B2877" s="258"/>
      <c r="C2877" s="161"/>
      <c r="D2877" s="155"/>
      <c r="E2877" s="258"/>
      <c r="F2877" s="161"/>
      <c r="G2877" s="161"/>
      <c r="Q2877" s="159"/>
      <c r="R2877" s="160"/>
      <c r="S2877" s="160"/>
      <c r="T2877" s="160"/>
      <c r="U2877" s="161"/>
      <c r="V2877" s="161"/>
      <c r="W2877" s="161"/>
      <c r="X2877" s="161"/>
      <c r="Y2877" s="161"/>
      <c r="Z2877" s="161"/>
      <c r="AA2877" s="161"/>
      <c r="AB2877" s="161"/>
      <c r="AC2877" s="161"/>
      <c r="AD2877" s="161"/>
    </row>
    <row r="2878" spans="1:30" s="157" customFormat="1" ht="24.95" customHeight="1">
      <c r="A2878" s="257"/>
      <c r="B2878" s="258"/>
      <c r="C2878" s="161"/>
      <c r="D2878" s="155"/>
      <c r="E2878" s="258"/>
      <c r="F2878" s="161"/>
      <c r="G2878" s="161"/>
      <c r="Q2878" s="159"/>
      <c r="R2878" s="160"/>
      <c r="S2878" s="160"/>
      <c r="T2878" s="160"/>
      <c r="U2878" s="161"/>
      <c r="V2878" s="161"/>
      <c r="W2878" s="161"/>
      <c r="X2878" s="161"/>
      <c r="Y2878" s="161"/>
      <c r="Z2878" s="161"/>
      <c r="AA2878" s="161"/>
      <c r="AB2878" s="161"/>
      <c r="AC2878" s="161"/>
      <c r="AD2878" s="161"/>
    </row>
    <row r="2879" spans="1:30" s="157" customFormat="1" ht="24.95" customHeight="1">
      <c r="A2879" s="257"/>
      <c r="B2879" s="258"/>
      <c r="C2879" s="161"/>
      <c r="D2879" s="155"/>
      <c r="E2879" s="258"/>
      <c r="F2879" s="161"/>
      <c r="G2879" s="161"/>
      <c r="Q2879" s="159"/>
      <c r="R2879" s="160"/>
      <c r="S2879" s="160"/>
      <c r="T2879" s="160"/>
      <c r="U2879" s="161"/>
      <c r="V2879" s="161"/>
      <c r="W2879" s="161"/>
      <c r="X2879" s="161"/>
      <c r="Y2879" s="161"/>
      <c r="Z2879" s="161"/>
      <c r="AA2879" s="161"/>
      <c r="AB2879" s="161"/>
      <c r="AC2879" s="161"/>
      <c r="AD2879" s="161"/>
    </row>
    <row r="2880" spans="1:30" s="157" customFormat="1" ht="24.95" customHeight="1">
      <c r="A2880" s="257"/>
      <c r="B2880" s="258"/>
      <c r="C2880" s="161"/>
      <c r="D2880" s="155"/>
      <c r="E2880" s="258"/>
      <c r="F2880" s="161"/>
      <c r="G2880" s="161"/>
      <c r="Q2880" s="159"/>
      <c r="R2880" s="160"/>
      <c r="S2880" s="160"/>
      <c r="T2880" s="160"/>
      <c r="U2880" s="161"/>
      <c r="V2880" s="161"/>
      <c r="W2880" s="161"/>
      <c r="X2880" s="161"/>
      <c r="Y2880" s="161"/>
      <c r="Z2880" s="161"/>
      <c r="AA2880" s="161"/>
      <c r="AB2880" s="161"/>
      <c r="AC2880" s="161"/>
      <c r="AD2880" s="161"/>
    </row>
    <row r="2881" spans="1:30" s="157" customFormat="1" ht="24.95" customHeight="1">
      <c r="A2881" s="257"/>
      <c r="B2881" s="258"/>
      <c r="C2881" s="161"/>
      <c r="D2881" s="155"/>
      <c r="E2881" s="258"/>
      <c r="F2881" s="161"/>
      <c r="G2881" s="161"/>
      <c r="Q2881" s="159"/>
      <c r="R2881" s="160"/>
      <c r="S2881" s="160"/>
      <c r="T2881" s="160"/>
      <c r="U2881" s="161"/>
      <c r="V2881" s="161"/>
      <c r="W2881" s="161"/>
      <c r="X2881" s="161"/>
      <c r="Y2881" s="161"/>
      <c r="Z2881" s="161"/>
      <c r="AA2881" s="161"/>
      <c r="AB2881" s="161"/>
      <c r="AC2881" s="161"/>
      <c r="AD2881" s="161"/>
    </row>
    <row r="2882" spans="1:30" s="157" customFormat="1" ht="24.95" customHeight="1">
      <c r="A2882" s="257"/>
      <c r="B2882" s="258"/>
      <c r="C2882" s="161"/>
      <c r="D2882" s="155"/>
      <c r="E2882" s="258"/>
      <c r="F2882" s="161"/>
      <c r="G2882" s="161"/>
      <c r="Q2882" s="159"/>
      <c r="R2882" s="160"/>
      <c r="S2882" s="160"/>
      <c r="T2882" s="160"/>
      <c r="U2882" s="161"/>
      <c r="V2882" s="161"/>
      <c r="W2882" s="161"/>
      <c r="X2882" s="161"/>
      <c r="Y2882" s="161"/>
      <c r="Z2882" s="161"/>
      <c r="AA2882" s="161"/>
      <c r="AB2882" s="161"/>
      <c r="AC2882" s="161"/>
      <c r="AD2882" s="161"/>
    </row>
    <row r="2883" spans="1:30" s="157" customFormat="1" ht="24.95" customHeight="1">
      <c r="A2883" s="257"/>
      <c r="B2883" s="258"/>
      <c r="C2883" s="161"/>
      <c r="D2883" s="155"/>
      <c r="E2883" s="258"/>
      <c r="F2883" s="161"/>
      <c r="G2883" s="161"/>
      <c r="Q2883" s="159"/>
      <c r="R2883" s="160"/>
      <c r="S2883" s="160"/>
      <c r="T2883" s="160"/>
      <c r="U2883" s="161"/>
      <c r="V2883" s="161"/>
      <c r="W2883" s="161"/>
      <c r="X2883" s="161"/>
      <c r="Y2883" s="161"/>
      <c r="Z2883" s="161"/>
      <c r="AA2883" s="161"/>
      <c r="AB2883" s="161"/>
      <c r="AC2883" s="161"/>
      <c r="AD2883" s="161"/>
    </row>
    <row r="2884" spans="1:30" s="157" customFormat="1" ht="24.95" customHeight="1">
      <c r="A2884" s="257"/>
      <c r="B2884" s="258"/>
      <c r="C2884" s="161"/>
      <c r="D2884" s="155"/>
      <c r="E2884" s="258"/>
      <c r="F2884" s="161"/>
      <c r="G2884" s="161"/>
      <c r="Q2884" s="159"/>
      <c r="R2884" s="160"/>
      <c r="S2884" s="160"/>
      <c r="T2884" s="160"/>
      <c r="U2884" s="161"/>
      <c r="V2884" s="161"/>
      <c r="W2884" s="161"/>
      <c r="X2884" s="161"/>
      <c r="Y2884" s="161"/>
      <c r="Z2884" s="161"/>
      <c r="AA2884" s="161"/>
      <c r="AB2884" s="161"/>
      <c r="AC2884" s="161"/>
      <c r="AD2884" s="161"/>
    </row>
    <row r="2885" spans="1:30" s="157" customFormat="1" ht="24.95" customHeight="1">
      <c r="A2885" s="257"/>
      <c r="B2885" s="258"/>
      <c r="C2885" s="161"/>
      <c r="D2885" s="155"/>
      <c r="E2885" s="258"/>
      <c r="F2885" s="161"/>
      <c r="G2885" s="161"/>
      <c r="Q2885" s="159"/>
      <c r="R2885" s="160"/>
      <c r="S2885" s="160"/>
      <c r="T2885" s="160"/>
      <c r="U2885" s="161"/>
      <c r="V2885" s="161"/>
      <c r="W2885" s="161"/>
      <c r="X2885" s="161"/>
      <c r="Y2885" s="161"/>
      <c r="Z2885" s="161"/>
      <c r="AA2885" s="161"/>
      <c r="AB2885" s="161"/>
      <c r="AC2885" s="161"/>
      <c r="AD2885" s="161"/>
    </row>
    <row r="2886" spans="1:30" s="157" customFormat="1" ht="24.95" customHeight="1">
      <c r="A2886" s="257"/>
      <c r="B2886" s="258"/>
      <c r="C2886" s="161"/>
      <c r="D2886" s="155"/>
      <c r="E2886" s="258"/>
      <c r="F2886" s="161"/>
      <c r="G2886" s="161"/>
      <c r="Q2886" s="159"/>
      <c r="R2886" s="160"/>
      <c r="S2886" s="160"/>
      <c r="T2886" s="160"/>
      <c r="U2886" s="161"/>
      <c r="V2886" s="161"/>
      <c r="W2886" s="161"/>
      <c r="X2886" s="161"/>
      <c r="Y2886" s="161"/>
      <c r="Z2886" s="161"/>
      <c r="AA2886" s="161"/>
      <c r="AB2886" s="161"/>
      <c r="AC2886" s="161"/>
      <c r="AD2886" s="161"/>
    </row>
    <row r="2887" spans="1:30" s="157" customFormat="1" ht="24.95" customHeight="1">
      <c r="A2887" s="257"/>
      <c r="B2887" s="258"/>
      <c r="C2887" s="161"/>
      <c r="D2887" s="155"/>
      <c r="E2887" s="258"/>
      <c r="F2887" s="161"/>
      <c r="G2887" s="161"/>
      <c r="Q2887" s="159"/>
      <c r="R2887" s="160"/>
      <c r="S2887" s="160"/>
      <c r="T2887" s="160"/>
      <c r="U2887" s="161"/>
      <c r="V2887" s="161"/>
      <c r="W2887" s="161"/>
      <c r="X2887" s="161"/>
      <c r="Y2887" s="161"/>
      <c r="Z2887" s="161"/>
      <c r="AA2887" s="161"/>
      <c r="AB2887" s="161"/>
      <c r="AC2887" s="161"/>
      <c r="AD2887" s="161"/>
    </row>
    <row r="2888" spans="1:30" s="157" customFormat="1" ht="24.95" customHeight="1">
      <c r="A2888" s="257"/>
      <c r="B2888" s="258"/>
      <c r="C2888" s="161"/>
      <c r="D2888" s="155"/>
      <c r="E2888" s="258"/>
      <c r="F2888" s="161"/>
      <c r="G2888" s="161"/>
      <c r="Q2888" s="159"/>
      <c r="R2888" s="160"/>
      <c r="S2888" s="160"/>
      <c r="T2888" s="160"/>
      <c r="U2888" s="161"/>
      <c r="V2888" s="161"/>
      <c r="W2888" s="161"/>
      <c r="X2888" s="161"/>
      <c r="Y2888" s="161"/>
      <c r="Z2888" s="161"/>
      <c r="AA2888" s="161"/>
      <c r="AB2888" s="161"/>
      <c r="AC2888" s="161"/>
      <c r="AD2888" s="161"/>
    </row>
    <row r="2889" spans="1:30" s="157" customFormat="1" ht="24.95" customHeight="1">
      <c r="A2889" s="257"/>
      <c r="B2889" s="258"/>
      <c r="C2889" s="161"/>
      <c r="D2889" s="155"/>
      <c r="E2889" s="258"/>
      <c r="F2889" s="161"/>
      <c r="G2889" s="161"/>
      <c r="Q2889" s="159"/>
      <c r="R2889" s="160"/>
      <c r="S2889" s="160"/>
      <c r="T2889" s="160"/>
      <c r="U2889" s="161"/>
      <c r="V2889" s="161"/>
      <c r="W2889" s="161"/>
      <c r="X2889" s="161"/>
      <c r="Y2889" s="161"/>
      <c r="Z2889" s="161"/>
      <c r="AA2889" s="161"/>
      <c r="AB2889" s="161"/>
      <c r="AC2889" s="161"/>
      <c r="AD2889" s="161"/>
    </row>
    <row r="2890" spans="1:30" s="157" customFormat="1" ht="24.95" customHeight="1">
      <c r="A2890" s="257"/>
      <c r="B2890" s="258"/>
      <c r="C2890" s="161"/>
      <c r="D2890" s="155"/>
      <c r="E2890" s="258"/>
      <c r="F2890" s="161"/>
      <c r="G2890" s="161"/>
      <c r="Q2890" s="159"/>
      <c r="R2890" s="160"/>
      <c r="S2890" s="160"/>
      <c r="T2890" s="160"/>
      <c r="U2890" s="161"/>
      <c r="V2890" s="161"/>
      <c r="W2890" s="161"/>
      <c r="X2890" s="161"/>
      <c r="Y2890" s="161"/>
      <c r="Z2890" s="161"/>
      <c r="AA2890" s="161"/>
      <c r="AB2890" s="161"/>
      <c r="AC2890" s="161"/>
      <c r="AD2890" s="161"/>
    </row>
    <row r="2891" spans="1:30" s="157" customFormat="1" ht="24.95" customHeight="1">
      <c r="A2891" s="257"/>
      <c r="B2891" s="258"/>
      <c r="C2891" s="161"/>
      <c r="D2891" s="155"/>
      <c r="E2891" s="258"/>
      <c r="F2891" s="161"/>
      <c r="G2891" s="161"/>
      <c r="Q2891" s="159"/>
      <c r="R2891" s="160"/>
      <c r="S2891" s="160"/>
      <c r="T2891" s="160"/>
      <c r="U2891" s="161"/>
      <c r="V2891" s="161"/>
      <c r="W2891" s="161"/>
      <c r="X2891" s="161"/>
      <c r="Y2891" s="161"/>
      <c r="Z2891" s="161"/>
      <c r="AA2891" s="161"/>
      <c r="AB2891" s="161"/>
      <c r="AC2891" s="161"/>
      <c r="AD2891" s="161"/>
    </row>
    <row r="2892" spans="1:30" s="157" customFormat="1" ht="24.95" customHeight="1">
      <c r="A2892" s="257"/>
      <c r="B2892" s="258"/>
      <c r="C2892" s="161"/>
      <c r="D2892" s="155"/>
      <c r="E2892" s="258"/>
      <c r="F2892" s="161"/>
      <c r="G2892" s="161"/>
      <c r="Q2892" s="159"/>
      <c r="R2892" s="160"/>
      <c r="S2892" s="160"/>
      <c r="T2892" s="160"/>
      <c r="U2892" s="161"/>
      <c r="V2892" s="161"/>
      <c r="W2892" s="161"/>
      <c r="X2892" s="161"/>
      <c r="Y2892" s="161"/>
      <c r="Z2892" s="161"/>
      <c r="AA2892" s="161"/>
      <c r="AB2892" s="161"/>
      <c r="AC2892" s="161"/>
      <c r="AD2892" s="161"/>
    </row>
    <row r="2893" spans="1:30" s="157" customFormat="1" ht="24.95" customHeight="1">
      <c r="A2893" s="257"/>
      <c r="B2893" s="258"/>
      <c r="C2893" s="161"/>
      <c r="D2893" s="155"/>
      <c r="E2893" s="258"/>
      <c r="F2893" s="161"/>
      <c r="G2893" s="161"/>
      <c r="Q2893" s="159"/>
      <c r="R2893" s="160"/>
      <c r="S2893" s="160"/>
      <c r="T2893" s="160"/>
      <c r="U2893" s="161"/>
      <c r="V2893" s="161"/>
      <c r="W2893" s="161"/>
      <c r="X2893" s="161"/>
      <c r="Y2893" s="161"/>
      <c r="Z2893" s="161"/>
      <c r="AA2893" s="161"/>
      <c r="AB2893" s="161"/>
      <c r="AC2893" s="161"/>
      <c r="AD2893" s="161"/>
    </row>
    <row r="2894" spans="1:30" s="157" customFormat="1" ht="24.95" customHeight="1">
      <c r="A2894" s="257"/>
      <c r="B2894" s="258"/>
      <c r="C2894" s="161"/>
      <c r="D2894" s="155"/>
      <c r="E2894" s="258"/>
      <c r="F2894" s="161"/>
      <c r="G2894" s="161"/>
      <c r="Q2894" s="159"/>
      <c r="R2894" s="160"/>
      <c r="S2894" s="160"/>
      <c r="T2894" s="160"/>
      <c r="U2894" s="161"/>
      <c r="V2894" s="161"/>
      <c r="W2894" s="161"/>
      <c r="X2894" s="161"/>
      <c r="Y2894" s="161"/>
      <c r="Z2894" s="161"/>
      <c r="AA2894" s="161"/>
      <c r="AB2894" s="161"/>
      <c r="AC2894" s="161"/>
      <c r="AD2894" s="161"/>
    </row>
    <row r="2895" spans="1:30" s="157" customFormat="1" ht="24.95" customHeight="1">
      <c r="A2895" s="257"/>
      <c r="B2895" s="258"/>
      <c r="C2895" s="161"/>
      <c r="D2895" s="155"/>
      <c r="E2895" s="258"/>
      <c r="F2895" s="161"/>
      <c r="G2895" s="161"/>
      <c r="Q2895" s="159"/>
      <c r="R2895" s="160"/>
      <c r="S2895" s="160"/>
      <c r="T2895" s="160"/>
      <c r="U2895" s="161"/>
      <c r="V2895" s="161"/>
      <c r="W2895" s="161"/>
      <c r="X2895" s="161"/>
      <c r="Y2895" s="161"/>
      <c r="Z2895" s="161"/>
      <c r="AA2895" s="161"/>
      <c r="AB2895" s="161"/>
      <c r="AC2895" s="161"/>
      <c r="AD2895" s="161"/>
    </row>
    <row r="2896" spans="1:30" s="157" customFormat="1" ht="24.95" customHeight="1">
      <c r="A2896" s="257"/>
      <c r="B2896" s="258"/>
      <c r="C2896" s="161"/>
      <c r="D2896" s="155"/>
      <c r="E2896" s="258"/>
      <c r="F2896" s="161"/>
      <c r="G2896" s="161"/>
      <c r="Q2896" s="159"/>
      <c r="R2896" s="160"/>
      <c r="S2896" s="160"/>
      <c r="T2896" s="160"/>
      <c r="U2896" s="161"/>
      <c r="V2896" s="161"/>
      <c r="W2896" s="161"/>
      <c r="X2896" s="161"/>
      <c r="Y2896" s="161"/>
      <c r="Z2896" s="161"/>
      <c r="AA2896" s="161"/>
      <c r="AB2896" s="161"/>
      <c r="AC2896" s="161"/>
      <c r="AD2896" s="161"/>
    </row>
    <row r="2897" spans="1:30" s="157" customFormat="1" ht="24.95" customHeight="1">
      <c r="A2897" s="257"/>
      <c r="B2897" s="258"/>
      <c r="C2897" s="161"/>
      <c r="D2897" s="155"/>
      <c r="E2897" s="258"/>
      <c r="F2897" s="161"/>
      <c r="G2897" s="161"/>
      <c r="Q2897" s="159"/>
      <c r="R2897" s="160"/>
      <c r="S2897" s="160"/>
      <c r="T2897" s="160"/>
      <c r="U2897" s="161"/>
      <c r="V2897" s="161"/>
      <c r="W2897" s="161"/>
      <c r="X2897" s="161"/>
      <c r="Y2897" s="161"/>
      <c r="Z2897" s="161"/>
      <c r="AA2897" s="161"/>
      <c r="AB2897" s="161"/>
      <c r="AC2897" s="161"/>
      <c r="AD2897" s="161"/>
    </row>
    <row r="2898" spans="1:30" s="157" customFormat="1" ht="24.95" customHeight="1">
      <c r="A2898" s="257"/>
      <c r="B2898" s="258"/>
      <c r="C2898" s="161"/>
      <c r="D2898" s="155"/>
      <c r="E2898" s="258"/>
      <c r="F2898" s="161"/>
      <c r="G2898" s="161"/>
      <c r="Q2898" s="159"/>
      <c r="R2898" s="160"/>
      <c r="S2898" s="160"/>
      <c r="T2898" s="160"/>
      <c r="U2898" s="161"/>
      <c r="V2898" s="161"/>
      <c r="W2898" s="161"/>
      <c r="X2898" s="161"/>
      <c r="Y2898" s="161"/>
      <c r="Z2898" s="161"/>
      <c r="AA2898" s="161"/>
      <c r="AB2898" s="161"/>
      <c r="AC2898" s="161"/>
      <c r="AD2898" s="161"/>
    </row>
    <row r="2899" spans="1:30" s="157" customFormat="1" ht="24.95" customHeight="1">
      <c r="A2899" s="257"/>
      <c r="B2899" s="258"/>
      <c r="C2899" s="161"/>
      <c r="D2899" s="155"/>
      <c r="E2899" s="258"/>
      <c r="F2899" s="161"/>
      <c r="G2899" s="161"/>
      <c r="Q2899" s="159"/>
      <c r="R2899" s="160"/>
      <c r="S2899" s="160"/>
      <c r="T2899" s="160"/>
      <c r="U2899" s="161"/>
      <c r="V2899" s="161"/>
      <c r="W2899" s="161"/>
      <c r="X2899" s="161"/>
      <c r="Y2899" s="161"/>
      <c r="Z2899" s="161"/>
      <c r="AA2899" s="161"/>
      <c r="AB2899" s="161"/>
      <c r="AC2899" s="161"/>
      <c r="AD2899" s="161"/>
    </row>
    <row r="2900" spans="1:30" s="157" customFormat="1" ht="24.95" customHeight="1">
      <c r="A2900" s="257"/>
      <c r="B2900" s="258"/>
      <c r="C2900" s="161"/>
      <c r="D2900" s="155"/>
      <c r="E2900" s="258"/>
      <c r="F2900" s="161"/>
      <c r="G2900" s="161"/>
      <c r="Q2900" s="159"/>
      <c r="R2900" s="160"/>
      <c r="S2900" s="160"/>
      <c r="T2900" s="160"/>
      <c r="U2900" s="161"/>
      <c r="V2900" s="161"/>
      <c r="W2900" s="161"/>
      <c r="X2900" s="161"/>
      <c r="Y2900" s="161"/>
      <c r="Z2900" s="161"/>
      <c r="AA2900" s="161"/>
      <c r="AB2900" s="161"/>
      <c r="AC2900" s="161"/>
      <c r="AD2900" s="161"/>
    </row>
    <row r="2901" spans="1:30" s="157" customFormat="1" ht="24.95" customHeight="1">
      <c r="A2901" s="257"/>
      <c r="B2901" s="258"/>
      <c r="C2901" s="161"/>
      <c r="D2901" s="155"/>
      <c r="E2901" s="258"/>
      <c r="F2901" s="161"/>
      <c r="G2901" s="161"/>
      <c r="Q2901" s="159"/>
      <c r="R2901" s="160"/>
      <c r="S2901" s="160"/>
      <c r="T2901" s="160"/>
      <c r="U2901" s="161"/>
      <c r="V2901" s="161"/>
      <c r="W2901" s="161"/>
      <c r="X2901" s="161"/>
      <c r="Y2901" s="161"/>
      <c r="Z2901" s="161"/>
      <c r="AA2901" s="161"/>
      <c r="AB2901" s="161"/>
      <c r="AC2901" s="161"/>
      <c r="AD2901" s="161"/>
    </row>
    <row r="2902" spans="1:30" s="157" customFormat="1" ht="24.95" customHeight="1">
      <c r="A2902" s="257"/>
      <c r="B2902" s="258"/>
      <c r="C2902" s="161"/>
      <c r="D2902" s="155"/>
      <c r="E2902" s="258"/>
      <c r="F2902" s="161"/>
      <c r="G2902" s="161"/>
      <c r="Q2902" s="159"/>
      <c r="R2902" s="160"/>
      <c r="S2902" s="160"/>
      <c r="T2902" s="160"/>
      <c r="U2902" s="161"/>
      <c r="V2902" s="161"/>
      <c r="W2902" s="161"/>
      <c r="X2902" s="161"/>
      <c r="Y2902" s="161"/>
      <c r="Z2902" s="161"/>
      <c r="AA2902" s="161"/>
      <c r="AB2902" s="161"/>
      <c r="AC2902" s="161"/>
      <c r="AD2902" s="161"/>
    </row>
    <row r="2903" spans="1:30" s="157" customFormat="1" ht="24.95" customHeight="1">
      <c r="A2903" s="257"/>
      <c r="B2903" s="258"/>
      <c r="C2903" s="161"/>
      <c r="D2903" s="155"/>
      <c r="E2903" s="258"/>
      <c r="F2903" s="161"/>
      <c r="G2903" s="161"/>
      <c r="Q2903" s="159"/>
      <c r="R2903" s="160"/>
      <c r="S2903" s="160"/>
      <c r="T2903" s="160"/>
      <c r="U2903" s="161"/>
      <c r="V2903" s="161"/>
      <c r="W2903" s="161"/>
      <c r="X2903" s="161"/>
      <c r="Y2903" s="161"/>
      <c r="Z2903" s="161"/>
      <c r="AA2903" s="161"/>
      <c r="AB2903" s="161"/>
      <c r="AC2903" s="161"/>
      <c r="AD2903" s="161"/>
    </row>
    <row r="2904" spans="1:30" s="157" customFormat="1" ht="24.95" customHeight="1">
      <c r="A2904" s="257"/>
      <c r="B2904" s="258"/>
      <c r="C2904" s="161"/>
      <c r="D2904" s="155"/>
      <c r="E2904" s="258"/>
      <c r="F2904" s="161"/>
      <c r="G2904" s="161"/>
      <c r="Q2904" s="159"/>
      <c r="R2904" s="160"/>
      <c r="S2904" s="160"/>
      <c r="T2904" s="160"/>
      <c r="U2904" s="161"/>
      <c r="V2904" s="161"/>
      <c r="W2904" s="161"/>
      <c r="X2904" s="161"/>
      <c r="Y2904" s="161"/>
      <c r="Z2904" s="161"/>
      <c r="AA2904" s="161"/>
      <c r="AB2904" s="161"/>
      <c r="AC2904" s="161"/>
      <c r="AD2904" s="161"/>
    </row>
    <row r="2905" spans="1:30" s="157" customFormat="1" ht="24.95" customHeight="1">
      <c r="A2905" s="257"/>
      <c r="B2905" s="258"/>
      <c r="C2905" s="161"/>
      <c r="D2905" s="155"/>
      <c r="E2905" s="258"/>
      <c r="F2905" s="161"/>
      <c r="G2905" s="161"/>
      <c r="Q2905" s="159"/>
      <c r="R2905" s="160"/>
      <c r="S2905" s="160"/>
      <c r="T2905" s="160"/>
      <c r="U2905" s="161"/>
      <c r="V2905" s="161"/>
      <c r="W2905" s="161"/>
      <c r="X2905" s="161"/>
      <c r="Y2905" s="161"/>
      <c r="Z2905" s="161"/>
      <c r="AA2905" s="161"/>
      <c r="AB2905" s="161"/>
      <c r="AC2905" s="161"/>
      <c r="AD2905" s="161"/>
    </row>
    <row r="2906" spans="1:30" s="157" customFormat="1" ht="24.95" customHeight="1">
      <c r="A2906" s="257"/>
      <c r="B2906" s="258"/>
      <c r="C2906" s="161"/>
      <c r="D2906" s="155"/>
      <c r="E2906" s="258"/>
      <c r="F2906" s="161"/>
      <c r="G2906" s="161"/>
      <c r="Q2906" s="159"/>
      <c r="R2906" s="160"/>
      <c r="S2906" s="160"/>
      <c r="T2906" s="160"/>
      <c r="U2906" s="161"/>
      <c r="V2906" s="161"/>
      <c r="W2906" s="161"/>
      <c r="X2906" s="161"/>
      <c r="Y2906" s="161"/>
      <c r="Z2906" s="161"/>
      <c r="AA2906" s="161"/>
      <c r="AB2906" s="161"/>
      <c r="AC2906" s="161"/>
      <c r="AD2906" s="161"/>
    </row>
    <row r="2907" spans="1:30" s="157" customFormat="1" ht="24.95" customHeight="1">
      <c r="A2907" s="257"/>
      <c r="B2907" s="258"/>
      <c r="C2907" s="161"/>
      <c r="D2907" s="155"/>
      <c r="E2907" s="258"/>
      <c r="F2907" s="161"/>
      <c r="G2907" s="161"/>
      <c r="Q2907" s="159"/>
      <c r="R2907" s="160"/>
      <c r="S2907" s="160"/>
      <c r="T2907" s="160"/>
      <c r="U2907" s="161"/>
      <c r="V2907" s="161"/>
      <c r="W2907" s="161"/>
      <c r="X2907" s="161"/>
      <c r="Y2907" s="161"/>
      <c r="Z2907" s="161"/>
      <c r="AA2907" s="161"/>
      <c r="AB2907" s="161"/>
      <c r="AC2907" s="161"/>
      <c r="AD2907" s="161"/>
    </row>
    <row r="2908" spans="1:30" s="157" customFormat="1" ht="24.95" customHeight="1">
      <c r="A2908" s="257"/>
      <c r="B2908" s="258"/>
      <c r="C2908" s="161"/>
      <c r="D2908" s="155"/>
      <c r="E2908" s="258"/>
      <c r="F2908" s="161"/>
      <c r="G2908" s="161"/>
      <c r="Q2908" s="159"/>
      <c r="R2908" s="160"/>
      <c r="S2908" s="160"/>
      <c r="T2908" s="160"/>
      <c r="U2908" s="161"/>
      <c r="V2908" s="161"/>
      <c r="W2908" s="161"/>
      <c r="X2908" s="161"/>
      <c r="Y2908" s="161"/>
      <c r="Z2908" s="161"/>
      <c r="AA2908" s="161"/>
      <c r="AB2908" s="161"/>
      <c r="AC2908" s="161"/>
      <c r="AD2908" s="161"/>
    </row>
    <row r="2909" spans="1:30" s="157" customFormat="1" ht="24.95" customHeight="1">
      <c r="A2909" s="257"/>
      <c r="B2909" s="258"/>
      <c r="C2909" s="161"/>
      <c r="D2909" s="155"/>
      <c r="E2909" s="258"/>
      <c r="F2909" s="161"/>
      <c r="G2909" s="161"/>
      <c r="Q2909" s="159"/>
      <c r="R2909" s="160"/>
      <c r="S2909" s="160"/>
      <c r="T2909" s="160"/>
      <c r="U2909" s="161"/>
      <c r="V2909" s="161"/>
      <c r="W2909" s="161"/>
      <c r="X2909" s="161"/>
      <c r="Y2909" s="161"/>
      <c r="Z2909" s="161"/>
      <c r="AA2909" s="161"/>
      <c r="AB2909" s="161"/>
      <c r="AC2909" s="161"/>
      <c r="AD2909" s="161"/>
    </row>
    <row r="2910" spans="1:30" s="157" customFormat="1" ht="24.95" customHeight="1">
      <c r="A2910" s="257"/>
      <c r="B2910" s="258"/>
      <c r="C2910" s="161"/>
      <c r="D2910" s="155"/>
      <c r="E2910" s="258"/>
      <c r="F2910" s="161"/>
      <c r="G2910" s="161"/>
      <c r="Q2910" s="159"/>
      <c r="R2910" s="160"/>
      <c r="S2910" s="160"/>
      <c r="T2910" s="160"/>
      <c r="U2910" s="161"/>
      <c r="V2910" s="161"/>
      <c r="W2910" s="161"/>
      <c r="X2910" s="161"/>
      <c r="Y2910" s="161"/>
      <c r="Z2910" s="161"/>
      <c r="AA2910" s="161"/>
      <c r="AB2910" s="161"/>
      <c r="AC2910" s="161"/>
      <c r="AD2910" s="161"/>
    </row>
    <row r="2911" spans="1:30" s="157" customFormat="1" ht="24.95" customHeight="1">
      <c r="A2911" s="257"/>
      <c r="B2911" s="258"/>
      <c r="C2911" s="161"/>
      <c r="D2911" s="155"/>
      <c r="E2911" s="258"/>
      <c r="F2911" s="161"/>
      <c r="G2911" s="161"/>
      <c r="Q2911" s="159"/>
      <c r="R2911" s="160"/>
      <c r="S2911" s="160"/>
      <c r="T2911" s="160"/>
      <c r="U2911" s="161"/>
      <c r="V2911" s="161"/>
      <c r="W2911" s="161"/>
      <c r="X2911" s="161"/>
      <c r="Y2911" s="161"/>
      <c r="Z2911" s="161"/>
      <c r="AA2911" s="161"/>
      <c r="AB2911" s="161"/>
      <c r="AC2911" s="161"/>
      <c r="AD2911" s="161"/>
    </row>
    <row r="2912" spans="1:30" s="157" customFormat="1" ht="24.95" customHeight="1">
      <c r="A2912" s="257"/>
      <c r="B2912" s="258"/>
      <c r="C2912" s="161"/>
      <c r="D2912" s="155"/>
      <c r="E2912" s="258"/>
      <c r="F2912" s="161"/>
      <c r="G2912" s="161"/>
      <c r="Q2912" s="159"/>
      <c r="R2912" s="160"/>
      <c r="S2912" s="160"/>
      <c r="T2912" s="160"/>
      <c r="U2912" s="161"/>
      <c r="V2912" s="161"/>
      <c r="W2912" s="161"/>
      <c r="X2912" s="161"/>
      <c r="Y2912" s="161"/>
      <c r="Z2912" s="161"/>
      <c r="AA2912" s="161"/>
      <c r="AB2912" s="161"/>
      <c r="AC2912" s="161"/>
      <c r="AD2912" s="161"/>
    </row>
    <row r="2913" spans="1:30" s="157" customFormat="1" ht="24.95" customHeight="1">
      <c r="A2913" s="257"/>
      <c r="B2913" s="258"/>
      <c r="C2913" s="161"/>
      <c r="D2913" s="155"/>
      <c r="E2913" s="258"/>
      <c r="F2913" s="161"/>
      <c r="G2913" s="161"/>
      <c r="Q2913" s="159"/>
      <c r="R2913" s="160"/>
      <c r="S2913" s="160"/>
      <c r="T2913" s="160"/>
      <c r="U2913" s="161"/>
      <c r="V2913" s="161"/>
      <c r="W2913" s="161"/>
      <c r="X2913" s="161"/>
      <c r="Y2913" s="161"/>
      <c r="Z2913" s="161"/>
      <c r="AA2913" s="161"/>
      <c r="AB2913" s="161"/>
      <c r="AC2913" s="161"/>
      <c r="AD2913" s="161"/>
    </row>
    <row r="2914" spans="1:30" s="157" customFormat="1" ht="24.95" customHeight="1">
      <c r="A2914" s="257"/>
      <c r="B2914" s="258"/>
      <c r="C2914" s="161"/>
      <c r="D2914" s="155"/>
      <c r="E2914" s="258"/>
      <c r="F2914" s="161"/>
      <c r="G2914" s="161"/>
      <c r="Q2914" s="159"/>
      <c r="R2914" s="160"/>
      <c r="S2914" s="160"/>
      <c r="T2914" s="160"/>
      <c r="U2914" s="161"/>
      <c r="V2914" s="161"/>
      <c r="W2914" s="161"/>
      <c r="X2914" s="161"/>
      <c r="Y2914" s="161"/>
      <c r="Z2914" s="161"/>
      <c r="AA2914" s="161"/>
      <c r="AB2914" s="161"/>
      <c r="AC2914" s="161"/>
      <c r="AD2914" s="161"/>
    </row>
    <row r="2915" spans="1:30" s="157" customFormat="1" ht="24.95" customHeight="1">
      <c r="A2915" s="257"/>
      <c r="B2915" s="258"/>
      <c r="C2915" s="161"/>
      <c r="D2915" s="155"/>
      <c r="E2915" s="258"/>
      <c r="F2915" s="161"/>
      <c r="G2915" s="161"/>
      <c r="Q2915" s="159"/>
      <c r="R2915" s="160"/>
      <c r="S2915" s="160"/>
      <c r="T2915" s="160"/>
      <c r="U2915" s="161"/>
      <c r="V2915" s="161"/>
      <c r="W2915" s="161"/>
      <c r="X2915" s="161"/>
      <c r="Y2915" s="161"/>
      <c r="Z2915" s="161"/>
      <c r="AA2915" s="161"/>
      <c r="AB2915" s="161"/>
      <c r="AC2915" s="161"/>
      <c r="AD2915" s="161"/>
    </row>
    <row r="2916" spans="1:30" s="157" customFormat="1" ht="24.95" customHeight="1">
      <c r="A2916" s="257"/>
      <c r="B2916" s="258"/>
      <c r="C2916" s="161"/>
      <c r="D2916" s="155"/>
      <c r="E2916" s="258"/>
      <c r="F2916" s="161"/>
      <c r="G2916" s="161"/>
      <c r="Q2916" s="159"/>
      <c r="R2916" s="160"/>
      <c r="S2916" s="160"/>
      <c r="T2916" s="160"/>
      <c r="U2916" s="161"/>
      <c r="V2916" s="161"/>
      <c r="W2916" s="161"/>
      <c r="X2916" s="161"/>
      <c r="Y2916" s="161"/>
      <c r="Z2916" s="161"/>
      <c r="AA2916" s="161"/>
      <c r="AB2916" s="161"/>
      <c r="AC2916" s="161"/>
      <c r="AD2916" s="161"/>
    </row>
    <row r="2917" spans="1:30" s="157" customFormat="1" ht="24.95" customHeight="1">
      <c r="A2917" s="257"/>
      <c r="B2917" s="258"/>
      <c r="C2917" s="161"/>
      <c r="D2917" s="155"/>
      <c r="E2917" s="258"/>
      <c r="F2917" s="161"/>
      <c r="G2917" s="161"/>
      <c r="Q2917" s="159"/>
      <c r="R2917" s="160"/>
      <c r="S2917" s="160"/>
      <c r="T2917" s="160"/>
      <c r="U2917" s="161"/>
      <c r="V2917" s="161"/>
      <c r="W2917" s="161"/>
      <c r="X2917" s="161"/>
      <c r="Y2917" s="161"/>
      <c r="Z2917" s="161"/>
      <c r="AA2917" s="161"/>
      <c r="AB2917" s="161"/>
      <c r="AC2917" s="161"/>
      <c r="AD2917" s="161"/>
    </row>
    <row r="2918" spans="1:30" s="157" customFormat="1" ht="24.95" customHeight="1">
      <c r="A2918" s="257"/>
      <c r="B2918" s="258"/>
      <c r="C2918" s="161"/>
      <c r="D2918" s="155"/>
      <c r="E2918" s="258"/>
      <c r="F2918" s="161"/>
      <c r="G2918" s="161"/>
      <c r="Q2918" s="159"/>
      <c r="R2918" s="160"/>
      <c r="S2918" s="160"/>
      <c r="T2918" s="160"/>
      <c r="U2918" s="161"/>
      <c r="V2918" s="161"/>
      <c r="W2918" s="161"/>
      <c r="X2918" s="161"/>
      <c r="Y2918" s="161"/>
      <c r="Z2918" s="161"/>
      <c r="AA2918" s="161"/>
      <c r="AB2918" s="161"/>
      <c r="AC2918" s="161"/>
      <c r="AD2918" s="161"/>
    </row>
    <row r="2919" spans="1:30" s="157" customFormat="1" ht="24.95" customHeight="1">
      <c r="A2919" s="257"/>
      <c r="B2919" s="258"/>
      <c r="C2919" s="161"/>
      <c r="D2919" s="155"/>
      <c r="E2919" s="258"/>
      <c r="F2919" s="161"/>
      <c r="G2919" s="161"/>
      <c r="Q2919" s="159"/>
      <c r="R2919" s="160"/>
      <c r="S2919" s="160"/>
      <c r="T2919" s="160"/>
      <c r="U2919" s="161"/>
      <c r="V2919" s="161"/>
      <c r="W2919" s="161"/>
      <c r="X2919" s="161"/>
      <c r="Y2919" s="161"/>
      <c r="Z2919" s="161"/>
      <c r="AA2919" s="161"/>
      <c r="AB2919" s="161"/>
      <c r="AC2919" s="161"/>
      <c r="AD2919" s="161"/>
    </row>
    <row r="2920" spans="1:30" s="157" customFormat="1" ht="24.95" customHeight="1">
      <c r="A2920" s="257"/>
      <c r="B2920" s="258"/>
      <c r="C2920" s="161"/>
      <c r="D2920" s="155"/>
      <c r="E2920" s="258"/>
      <c r="F2920" s="161"/>
      <c r="G2920" s="161"/>
      <c r="Q2920" s="159"/>
      <c r="R2920" s="160"/>
      <c r="S2920" s="160"/>
      <c r="T2920" s="160"/>
      <c r="U2920" s="161"/>
      <c r="V2920" s="161"/>
      <c r="W2920" s="161"/>
      <c r="X2920" s="161"/>
      <c r="Y2920" s="161"/>
      <c r="Z2920" s="161"/>
      <c r="AA2920" s="161"/>
      <c r="AB2920" s="161"/>
      <c r="AC2920" s="161"/>
      <c r="AD2920" s="161"/>
    </row>
    <row r="2921" spans="1:30" s="157" customFormat="1" ht="24.95" customHeight="1">
      <c r="A2921" s="257"/>
      <c r="B2921" s="258"/>
      <c r="C2921" s="161"/>
      <c r="D2921" s="155"/>
      <c r="E2921" s="258"/>
      <c r="F2921" s="161"/>
      <c r="G2921" s="161"/>
      <c r="Q2921" s="159"/>
      <c r="R2921" s="160"/>
      <c r="S2921" s="160"/>
      <c r="T2921" s="160"/>
      <c r="U2921" s="161"/>
      <c r="V2921" s="161"/>
      <c r="W2921" s="161"/>
      <c r="X2921" s="161"/>
      <c r="Y2921" s="161"/>
      <c r="Z2921" s="161"/>
      <c r="AA2921" s="161"/>
      <c r="AB2921" s="161"/>
      <c r="AC2921" s="161"/>
      <c r="AD2921" s="161"/>
    </row>
    <row r="2922" spans="1:30" s="157" customFormat="1" ht="24.95" customHeight="1">
      <c r="A2922" s="257"/>
      <c r="B2922" s="258"/>
      <c r="C2922" s="161"/>
      <c r="D2922" s="155"/>
      <c r="E2922" s="258"/>
      <c r="F2922" s="161"/>
      <c r="G2922" s="161"/>
      <c r="Q2922" s="159"/>
      <c r="R2922" s="160"/>
      <c r="S2922" s="160"/>
      <c r="T2922" s="160"/>
      <c r="U2922" s="161"/>
      <c r="V2922" s="161"/>
      <c r="W2922" s="161"/>
      <c r="X2922" s="161"/>
      <c r="Y2922" s="161"/>
      <c r="Z2922" s="161"/>
      <c r="AA2922" s="161"/>
      <c r="AB2922" s="161"/>
      <c r="AC2922" s="161"/>
      <c r="AD2922" s="161"/>
    </row>
    <row r="2923" spans="1:30" s="157" customFormat="1" ht="24.95" customHeight="1">
      <c r="A2923" s="257"/>
      <c r="B2923" s="258"/>
      <c r="C2923" s="161"/>
      <c r="D2923" s="155"/>
      <c r="E2923" s="258"/>
      <c r="F2923" s="161"/>
      <c r="G2923" s="161"/>
      <c r="Q2923" s="159"/>
      <c r="R2923" s="160"/>
      <c r="S2923" s="160"/>
      <c r="T2923" s="160"/>
      <c r="U2923" s="161"/>
      <c r="V2923" s="161"/>
      <c r="W2923" s="161"/>
      <c r="X2923" s="161"/>
      <c r="Y2923" s="161"/>
      <c r="Z2923" s="161"/>
      <c r="AA2923" s="161"/>
      <c r="AB2923" s="161"/>
      <c r="AC2923" s="161"/>
      <c r="AD2923" s="161"/>
    </row>
    <row r="2924" spans="1:30" s="157" customFormat="1" ht="24.95" customHeight="1">
      <c r="A2924" s="257"/>
      <c r="B2924" s="258"/>
      <c r="C2924" s="161"/>
      <c r="D2924" s="155"/>
      <c r="E2924" s="258"/>
      <c r="F2924" s="161"/>
      <c r="G2924" s="161"/>
      <c r="Q2924" s="159"/>
      <c r="R2924" s="160"/>
      <c r="S2924" s="160"/>
      <c r="T2924" s="160"/>
      <c r="U2924" s="161"/>
      <c r="V2924" s="161"/>
      <c r="W2924" s="161"/>
      <c r="X2924" s="161"/>
      <c r="Y2924" s="161"/>
      <c r="Z2924" s="161"/>
      <c r="AA2924" s="161"/>
      <c r="AB2924" s="161"/>
      <c r="AC2924" s="161"/>
      <c r="AD2924" s="161"/>
    </row>
    <row r="2925" spans="1:30" s="157" customFormat="1" ht="24.95" customHeight="1">
      <c r="A2925" s="257"/>
      <c r="B2925" s="258"/>
      <c r="C2925" s="161"/>
      <c r="D2925" s="155"/>
      <c r="E2925" s="258"/>
      <c r="F2925" s="161"/>
      <c r="G2925" s="161"/>
      <c r="Q2925" s="159"/>
      <c r="R2925" s="160"/>
      <c r="S2925" s="160"/>
      <c r="T2925" s="160"/>
      <c r="U2925" s="161"/>
      <c r="V2925" s="161"/>
      <c r="W2925" s="161"/>
      <c r="X2925" s="161"/>
      <c r="Y2925" s="161"/>
      <c r="Z2925" s="161"/>
      <c r="AA2925" s="161"/>
      <c r="AB2925" s="161"/>
      <c r="AC2925" s="161"/>
      <c r="AD2925" s="161"/>
    </row>
    <row r="2926" spans="1:30" s="157" customFormat="1" ht="24.95" customHeight="1">
      <c r="A2926" s="257"/>
      <c r="B2926" s="258"/>
      <c r="C2926" s="161"/>
      <c r="D2926" s="155"/>
      <c r="E2926" s="258"/>
      <c r="F2926" s="161"/>
      <c r="G2926" s="161"/>
      <c r="Q2926" s="159"/>
      <c r="R2926" s="160"/>
      <c r="S2926" s="160"/>
      <c r="T2926" s="160"/>
      <c r="U2926" s="161"/>
      <c r="V2926" s="161"/>
      <c r="W2926" s="161"/>
      <c r="X2926" s="161"/>
      <c r="Y2926" s="161"/>
      <c r="Z2926" s="161"/>
      <c r="AA2926" s="161"/>
      <c r="AB2926" s="161"/>
      <c r="AC2926" s="161"/>
      <c r="AD2926" s="161"/>
    </row>
    <row r="2927" spans="1:30" s="157" customFormat="1" ht="24.95" customHeight="1">
      <c r="A2927" s="257"/>
      <c r="B2927" s="258"/>
      <c r="C2927" s="161"/>
      <c r="D2927" s="155"/>
      <c r="E2927" s="258"/>
      <c r="F2927" s="161"/>
      <c r="G2927" s="161"/>
      <c r="Q2927" s="159"/>
      <c r="R2927" s="160"/>
      <c r="S2927" s="160"/>
      <c r="T2927" s="160"/>
      <c r="U2927" s="161"/>
      <c r="V2927" s="161"/>
      <c r="W2927" s="161"/>
      <c r="X2927" s="161"/>
      <c r="Y2927" s="161"/>
      <c r="Z2927" s="161"/>
      <c r="AA2927" s="161"/>
      <c r="AB2927" s="161"/>
      <c r="AC2927" s="161"/>
      <c r="AD2927" s="161"/>
    </row>
    <row r="2928" spans="1:30" s="157" customFormat="1" ht="24.95" customHeight="1">
      <c r="A2928" s="257"/>
      <c r="B2928" s="258"/>
      <c r="C2928" s="161"/>
      <c r="D2928" s="155"/>
      <c r="E2928" s="258"/>
      <c r="F2928" s="161"/>
      <c r="G2928" s="161"/>
      <c r="Q2928" s="159"/>
      <c r="R2928" s="160"/>
      <c r="S2928" s="160"/>
      <c r="T2928" s="160"/>
      <c r="U2928" s="161"/>
      <c r="V2928" s="161"/>
      <c r="W2928" s="161"/>
      <c r="X2928" s="161"/>
      <c r="Y2928" s="161"/>
      <c r="Z2928" s="161"/>
      <c r="AA2928" s="161"/>
      <c r="AB2928" s="161"/>
      <c r="AC2928" s="161"/>
      <c r="AD2928" s="161"/>
    </row>
    <row r="2929" spans="1:30" s="157" customFormat="1" ht="24.95" customHeight="1">
      <c r="A2929" s="257"/>
      <c r="B2929" s="258"/>
      <c r="C2929" s="161"/>
      <c r="D2929" s="155"/>
      <c r="E2929" s="258"/>
      <c r="F2929" s="161"/>
      <c r="G2929" s="161"/>
      <c r="Q2929" s="159"/>
      <c r="R2929" s="160"/>
      <c r="S2929" s="160"/>
      <c r="T2929" s="160"/>
      <c r="U2929" s="161"/>
      <c r="V2929" s="161"/>
      <c r="W2929" s="161"/>
      <c r="X2929" s="161"/>
      <c r="Y2929" s="161"/>
      <c r="Z2929" s="161"/>
      <c r="AA2929" s="161"/>
      <c r="AB2929" s="161"/>
      <c r="AC2929" s="161"/>
      <c r="AD2929" s="161"/>
    </row>
    <row r="2930" spans="1:30" s="157" customFormat="1" ht="24.95" customHeight="1">
      <c r="A2930" s="257"/>
      <c r="B2930" s="258"/>
      <c r="C2930" s="161"/>
      <c r="D2930" s="155"/>
      <c r="E2930" s="258"/>
      <c r="F2930" s="161"/>
      <c r="G2930" s="161"/>
      <c r="Q2930" s="159"/>
      <c r="R2930" s="160"/>
      <c r="S2930" s="160"/>
      <c r="T2930" s="160"/>
      <c r="U2930" s="161"/>
      <c r="V2930" s="161"/>
      <c r="W2930" s="161"/>
      <c r="X2930" s="161"/>
      <c r="Y2930" s="161"/>
      <c r="Z2930" s="161"/>
      <c r="AA2930" s="161"/>
      <c r="AB2930" s="161"/>
      <c r="AC2930" s="161"/>
      <c r="AD2930" s="161"/>
    </row>
    <row r="2931" spans="1:30" s="157" customFormat="1" ht="24.95" customHeight="1">
      <c r="A2931" s="257"/>
      <c r="B2931" s="258"/>
      <c r="C2931" s="161"/>
      <c r="D2931" s="155"/>
      <c r="E2931" s="258"/>
      <c r="F2931" s="161"/>
      <c r="G2931" s="161"/>
      <c r="Q2931" s="159"/>
      <c r="R2931" s="160"/>
      <c r="S2931" s="160"/>
      <c r="T2931" s="160"/>
      <c r="U2931" s="161"/>
      <c r="V2931" s="161"/>
      <c r="W2931" s="161"/>
      <c r="X2931" s="161"/>
      <c r="Y2931" s="161"/>
      <c r="Z2931" s="161"/>
      <c r="AA2931" s="161"/>
      <c r="AB2931" s="161"/>
      <c r="AC2931" s="161"/>
      <c r="AD2931" s="161"/>
    </row>
    <row r="2932" spans="1:30" s="157" customFormat="1" ht="24.95" customHeight="1">
      <c r="A2932" s="257"/>
      <c r="B2932" s="258"/>
      <c r="C2932" s="161"/>
      <c r="D2932" s="155"/>
      <c r="E2932" s="258"/>
      <c r="F2932" s="161"/>
      <c r="G2932" s="161"/>
      <c r="Q2932" s="159"/>
      <c r="R2932" s="160"/>
      <c r="S2932" s="160"/>
      <c r="T2932" s="160"/>
      <c r="U2932" s="161"/>
      <c r="V2932" s="161"/>
      <c r="W2932" s="161"/>
      <c r="X2932" s="161"/>
      <c r="Y2932" s="161"/>
      <c r="Z2932" s="161"/>
      <c r="AA2932" s="161"/>
      <c r="AB2932" s="161"/>
      <c r="AC2932" s="161"/>
      <c r="AD2932" s="161"/>
    </row>
    <row r="2933" spans="1:30" s="157" customFormat="1" ht="24.95" customHeight="1">
      <c r="A2933" s="257"/>
      <c r="B2933" s="258"/>
      <c r="C2933" s="161"/>
      <c r="D2933" s="155"/>
      <c r="E2933" s="258"/>
      <c r="F2933" s="161"/>
      <c r="G2933" s="161"/>
      <c r="Q2933" s="159"/>
      <c r="R2933" s="160"/>
      <c r="S2933" s="160"/>
      <c r="T2933" s="160"/>
      <c r="U2933" s="161"/>
      <c r="V2933" s="161"/>
      <c r="W2933" s="161"/>
      <c r="X2933" s="161"/>
      <c r="Y2933" s="161"/>
      <c r="Z2933" s="161"/>
      <c r="AA2933" s="161"/>
      <c r="AB2933" s="161"/>
      <c r="AC2933" s="161"/>
      <c r="AD2933" s="161"/>
    </row>
    <row r="2934" spans="1:30" s="157" customFormat="1" ht="24.95" customHeight="1">
      <c r="A2934" s="257"/>
      <c r="B2934" s="258"/>
      <c r="C2934" s="161"/>
      <c r="D2934" s="155"/>
      <c r="E2934" s="258"/>
      <c r="F2934" s="161"/>
      <c r="G2934" s="161"/>
      <c r="Q2934" s="159"/>
      <c r="R2934" s="160"/>
      <c r="S2934" s="160"/>
      <c r="T2934" s="160"/>
      <c r="U2934" s="161"/>
      <c r="V2934" s="161"/>
      <c r="W2934" s="161"/>
      <c r="X2934" s="161"/>
      <c r="Y2934" s="161"/>
      <c r="Z2934" s="161"/>
      <c r="AA2934" s="161"/>
      <c r="AB2934" s="161"/>
      <c r="AC2934" s="161"/>
      <c r="AD2934" s="161"/>
    </row>
    <row r="2935" spans="1:30" s="157" customFormat="1" ht="24.95" customHeight="1">
      <c r="A2935" s="257"/>
      <c r="B2935" s="258"/>
      <c r="C2935" s="161"/>
      <c r="D2935" s="155"/>
      <c r="E2935" s="258"/>
      <c r="F2935" s="161"/>
      <c r="G2935" s="161"/>
      <c r="Q2935" s="159"/>
      <c r="R2935" s="160"/>
      <c r="S2935" s="160"/>
      <c r="T2935" s="160"/>
      <c r="U2935" s="161"/>
      <c r="V2935" s="161"/>
      <c r="W2935" s="161"/>
      <c r="X2935" s="161"/>
      <c r="Y2935" s="161"/>
      <c r="Z2935" s="161"/>
      <c r="AA2935" s="161"/>
      <c r="AB2935" s="161"/>
      <c r="AC2935" s="161"/>
      <c r="AD2935" s="161"/>
    </row>
    <row r="2936" spans="1:30" s="157" customFormat="1" ht="24.95" customHeight="1">
      <c r="A2936" s="257"/>
      <c r="B2936" s="258"/>
      <c r="C2936" s="161"/>
      <c r="D2936" s="155"/>
      <c r="E2936" s="258"/>
      <c r="F2936" s="161"/>
      <c r="G2936" s="161"/>
      <c r="Q2936" s="159"/>
      <c r="R2936" s="160"/>
      <c r="S2936" s="160"/>
      <c r="T2936" s="160"/>
      <c r="U2936" s="161"/>
      <c r="V2936" s="161"/>
      <c r="W2936" s="161"/>
      <c r="X2936" s="161"/>
      <c r="Y2936" s="161"/>
      <c r="Z2936" s="161"/>
      <c r="AA2936" s="161"/>
      <c r="AB2936" s="161"/>
      <c r="AC2936" s="161"/>
      <c r="AD2936" s="161"/>
    </row>
    <row r="2937" spans="1:30" s="157" customFormat="1" ht="24.95" customHeight="1">
      <c r="A2937" s="257"/>
      <c r="B2937" s="258"/>
      <c r="C2937" s="161"/>
      <c r="D2937" s="155"/>
      <c r="E2937" s="258"/>
      <c r="F2937" s="161"/>
      <c r="G2937" s="161"/>
      <c r="Q2937" s="159"/>
      <c r="R2937" s="160"/>
      <c r="S2937" s="160"/>
      <c r="T2937" s="160"/>
      <c r="U2937" s="161"/>
      <c r="V2937" s="161"/>
      <c r="W2937" s="161"/>
      <c r="X2937" s="161"/>
      <c r="Y2937" s="161"/>
      <c r="Z2937" s="161"/>
      <c r="AA2937" s="161"/>
      <c r="AB2937" s="161"/>
      <c r="AC2937" s="161"/>
      <c r="AD2937" s="161"/>
    </row>
    <row r="2938" spans="1:30" s="157" customFormat="1" ht="24.95" customHeight="1">
      <c r="A2938" s="257"/>
      <c r="B2938" s="258"/>
      <c r="C2938" s="161"/>
      <c r="D2938" s="155"/>
      <c r="E2938" s="258"/>
      <c r="F2938" s="161"/>
      <c r="G2938" s="161"/>
      <c r="Q2938" s="159"/>
      <c r="R2938" s="160"/>
      <c r="S2938" s="160"/>
      <c r="T2938" s="160"/>
      <c r="U2938" s="161"/>
      <c r="V2938" s="161"/>
      <c r="W2938" s="161"/>
      <c r="X2938" s="161"/>
      <c r="Y2938" s="161"/>
      <c r="Z2938" s="161"/>
      <c r="AA2938" s="161"/>
      <c r="AB2938" s="161"/>
      <c r="AC2938" s="161"/>
      <c r="AD2938" s="161"/>
    </row>
    <row r="2939" spans="1:30" s="157" customFormat="1" ht="24.95" customHeight="1">
      <c r="A2939" s="257"/>
      <c r="B2939" s="258"/>
      <c r="C2939" s="161"/>
      <c r="D2939" s="155"/>
      <c r="E2939" s="258"/>
      <c r="F2939" s="161"/>
      <c r="G2939" s="161"/>
      <c r="Q2939" s="159"/>
      <c r="R2939" s="160"/>
      <c r="S2939" s="160"/>
      <c r="T2939" s="160"/>
      <c r="U2939" s="161"/>
      <c r="V2939" s="161"/>
      <c r="W2939" s="161"/>
      <c r="X2939" s="161"/>
      <c r="Y2939" s="161"/>
      <c r="Z2939" s="161"/>
      <c r="AA2939" s="161"/>
      <c r="AB2939" s="161"/>
      <c r="AC2939" s="161"/>
      <c r="AD2939" s="161"/>
    </row>
    <row r="2940" spans="1:30" s="157" customFormat="1" ht="24.95" customHeight="1">
      <c r="A2940" s="257"/>
      <c r="B2940" s="258"/>
      <c r="C2940" s="161"/>
      <c r="D2940" s="155"/>
      <c r="E2940" s="258"/>
      <c r="F2940" s="161"/>
      <c r="G2940" s="161"/>
      <c r="Q2940" s="159"/>
      <c r="R2940" s="160"/>
      <c r="S2940" s="160"/>
      <c r="T2940" s="160"/>
      <c r="U2940" s="161"/>
      <c r="V2940" s="161"/>
      <c r="W2940" s="161"/>
      <c r="X2940" s="161"/>
      <c r="Y2940" s="161"/>
      <c r="Z2940" s="161"/>
      <c r="AA2940" s="161"/>
      <c r="AB2940" s="161"/>
      <c r="AC2940" s="161"/>
      <c r="AD2940" s="161"/>
    </row>
    <row r="2941" spans="1:30" s="157" customFormat="1" ht="24.95" customHeight="1">
      <c r="A2941" s="257"/>
      <c r="B2941" s="258"/>
      <c r="C2941" s="161"/>
      <c r="D2941" s="155"/>
      <c r="E2941" s="258"/>
      <c r="F2941" s="161"/>
      <c r="G2941" s="161"/>
      <c r="Q2941" s="159"/>
      <c r="R2941" s="160"/>
      <c r="S2941" s="160"/>
      <c r="T2941" s="160"/>
      <c r="U2941" s="161"/>
      <c r="V2941" s="161"/>
      <c r="W2941" s="161"/>
      <c r="X2941" s="161"/>
      <c r="Y2941" s="161"/>
      <c r="Z2941" s="161"/>
      <c r="AA2941" s="161"/>
      <c r="AB2941" s="161"/>
      <c r="AC2941" s="161"/>
      <c r="AD2941" s="161"/>
    </row>
    <row r="2942" spans="1:30" s="157" customFormat="1" ht="24.95" customHeight="1">
      <c r="A2942" s="257"/>
      <c r="B2942" s="258"/>
      <c r="C2942" s="161"/>
      <c r="D2942" s="155"/>
      <c r="E2942" s="258"/>
      <c r="F2942" s="161"/>
      <c r="G2942" s="161"/>
      <c r="Q2942" s="159"/>
      <c r="R2942" s="160"/>
      <c r="S2942" s="160"/>
      <c r="T2942" s="160"/>
      <c r="U2942" s="161"/>
      <c r="V2942" s="161"/>
      <c r="W2942" s="161"/>
      <c r="X2942" s="161"/>
      <c r="Y2942" s="161"/>
      <c r="Z2942" s="161"/>
      <c r="AA2942" s="161"/>
      <c r="AB2942" s="161"/>
      <c r="AC2942" s="161"/>
      <c r="AD2942" s="161"/>
    </row>
    <row r="2943" spans="1:30" s="157" customFormat="1" ht="24.95" customHeight="1">
      <c r="A2943" s="257"/>
      <c r="B2943" s="258"/>
      <c r="C2943" s="161"/>
      <c r="D2943" s="155"/>
      <c r="E2943" s="258"/>
      <c r="F2943" s="161"/>
      <c r="G2943" s="161"/>
      <c r="Q2943" s="159"/>
      <c r="R2943" s="160"/>
      <c r="S2943" s="160"/>
      <c r="T2943" s="160"/>
      <c r="U2943" s="161"/>
      <c r="V2943" s="161"/>
      <c r="W2943" s="161"/>
      <c r="X2943" s="161"/>
      <c r="Y2943" s="161"/>
      <c r="Z2943" s="161"/>
      <c r="AA2943" s="161"/>
      <c r="AB2943" s="161"/>
      <c r="AC2943" s="161"/>
      <c r="AD2943" s="161"/>
    </row>
    <row r="2944" spans="1:30" s="157" customFormat="1" ht="24.95" customHeight="1">
      <c r="A2944" s="257"/>
      <c r="B2944" s="258"/>
      <c r="C2944" s="161"/>
      <c r="D2944" s="155"/>
      <c r="E2944" s="258"/>
      <c r="F2944" s="161"/>
      <c r="G2944" s="161"/>
      <c r="Q2944" s="159"/>
      <c r="R2944" s="160"/>
      <c r="S2944" s="160"/>
      <c r="T2944" s="160"/>
      <c r="U2944" s="161"/>
      <c r="V2944" s="161"/>
      <c r="W2944" s="161"/>
      <c r="X2944" s="161"/>
      <c r="Y2944" s="161"/>
      <c r="Z2944" s="161"/>
      <c r="AA2944" s="161"/>
      <c r="AB2944" s="161"/>
      <c r="AC2944" s="161"/>
      <c r="AD2944" s="161"/>
    </row>
    <row r="2945" spans="1:30" s="157" customFormat="1" ht="24.95" customHeight="1">
      <c r="A2945" s="257"/>
      <c r="B2945" s="258"/>
      <c r="C2945" s="161"/>
      <c r="D2945" s="155"/>
      <c r="E2945" s="258"/>
      <c r="F2945" s="161"/>
      <c r="G2945" s="161"/>
      <c r="Q2945" s="159"/>
      <c r="R2945" s="160"/>
      <c r="S2945" s="160"/>
      <c r="T2945" s="160"/>
      <c r="U2945" s="161"/>
      <c r="V2945" s="161"/>
      <c r="W2945" s="161"/>
      <c r="X2945" s="161"/>
      <c r="Y2945" s="161"/>
      <c r="Z2945" s="161"/>
      <c r="AA2945" s="161"/>
      <c r="AB2945" s="161"/>
      <c r="AC2945" s="161"/>
      <c r="AD2945" s="161"/>
    </row>
    <row r="2946" spans="1:30" s="157" customFormat="1" ht="24.95" customHeight="1">
      <c r="A2946" s="257"/>
      <c r="B2946" s="258"/>
      <c r="C2946" s="161"/>
      <c r="D2946" s="155"/>
      <c r="E2946" s="258"/>
      <c r="F2946" s="161"/>
      <c r="G2946" s="161"/>
      <c r="Q2946" s="159"/>
      <c r="R2946" s="160"/>
      <c r="S2946" s="160"/>
      <c r="T2946" s="160"/>
      <c r="U2946" s="161"/>
      <c r="V2946" s="161"/>
      <c r="W2946" s="161"/>
      <c r="X2946" s="161"/>
      <c r="Y2946" s="161"/>
      <c r="Z2946" s="161"/>
      <c r="AA2946" s="161"/>
      <c r="AB2946" s="161"/>
      <c r="AC2946" s="161"/>
      <c r="AD2946" s="161"/>
    </row>
    <row r="2947" spans="1:30" s="157" customFormat="1" ht="24.95" customHeight="1">
      <c r="A2947" s="257"/>
      <c r="B2947" s="258"/>
      <c r="C2947" s="161"/>
      <c r="D2947" s="155"/>
      <c r="E2947" s="258"/>
      <c r="F2947" s="161"/>
      <c r="G2947" s="161"/>
      <c r="Q2947" s="159"/>
      <c r="R2947" s="160"/>
      <c r="S2947" s="160"/>
      <c r="T2947" s="160"/>
      <c r="U2947" s="161"/>
      <c r="V2947" s="161"/>
      <c r="W2947" s="161"/>
      <c r="X2947" s="161"/>
      <c r="Y2947" s="161"/>
      <c r="Z2947" s="161"/>
      <c r="AA2947" s="161"/>
      <c r="AB2947" s="161"/>
      <c r="AC2947" s="161"/>
      <c r="AD2947" s="161"/>
    </row>
    <row r="2948" spans="1:30" s="157" customFormat="1" ht="24.95" customHeight="1">
      <c r="A2948" s="257"/>
      <c r="B2948" s="258"/>
      <c r="C2948" s="161"/>
      <c r="D2948" s="155"/>
      <c r="E2948" s="258"/>
      <c r="F2948" s="161"/>
      <c r="G2948" s="161"/>
      <c r="Q2948" s="159"/>
      <c r="R2948" s="160"/>
      <c r="S2948" s="160"/>
      <c r="T2948" s="160"/>
      <c r="U2948" s="161"/>
      <c r="V2948" s="161"/>
      <c r="W2948" s="161"/>
      <c r="X2948" s="161"/>
      <c r="Y2948" s="161"/>
      <c r="Z2948" s="161"/>
      <c r="AA2948" s="161"/>
      <c r="AB2948" s="161"/>
      <c r="AC2948" s="161"/>
      <c r="AD2948" s="161"/>
    </row>
    <row r="2949" spans="1:30" s="157" customFormat="1" ht="24.95" customHeight="1">
      <c r="A2949" s="257"/>
      <c r="B2949" s="258"/>
      <c r="C2949" s="161"/>
      <c r="D2949" s="155"/>
      <c r="E2949" s="258"/>
      <c r="F2949" s="161"/>
      <c r="G2949" s="161"/>
      <c r="Q2949" s="159"/>
      <c r="R2949" s="160"/>
      <c r="S2949" s="160"/>
      <c r="T2949" s="160"/>
      <c r="U2949" s="161"/>
      <c r="V2949" s="161"/>
      <c r="W2949" s="161"/>
      <c r="X2949" s="161"/>
      <c r="Y2949" s="161"/>
      <c r="Z2949" s="161"/>
      <c r="AA2949" s="161"/>
      <c r="AB2949" s="161"/>
      <c r="AC2949" s="161"/>
      <c r="AD2949" s="161"/>
    </row>
    <row r="2950" spans="1:30" s="157" customFormat="1" ht="24.95" customHeight="1">
      <c r="A2950" s="257"/>
      <c r="B2950" s="258"/>
      <c r="C2950" s="161"/>
      <c r="D2950" s="155"/>
      <c r="E2950" s="258"/>
      <c r="F2950" s="161"/>
      <c r="G2950" s="161"/>
      <c r="Q2950" s="159"/>
      <c r="R2950" s="160"/>
      <c r="S2950" s="160"/>
      <c r="T2950" s="160"/>
      <c r="U2950" s="161"/>
      <c r="V2950" s="161"/>
      <c r="W2950" s="161"/>
      <c r="X2950" s="161"/>
      <c r="Y2950" s="161"/>
      <c r="Z2950" s="161"/>
      <c r="AA2950" s="161"/>
      <c r="AB2950" s="161"/>
      <c r="AC2950" s="161"/>
      <c r="AD2950" s="161"/>
    </row>
    <row r="2951" spans="1:30" s="157" customFormat="1" ht="24.95" customHeight="1">
      <c r="A2951" s="257"/>
      <c r="B2951" s="258"/>
      <c r="C2951" s="161"/>
      <c r="D2951" s="155"/>
      <c r="E2951" s="258"/>
      <c r="F2951" s="161"/>
      <c r="G2951" s="161"/>
      <c r="Q2951" s="159"/>
      <c r="R2951" s="160"/>
      <c r="S2951" s="160"/>
      <c r="T2951" s="160"/>
      <c r="U2951" s="161"/>
      <c r="V2951" s="161"/>
      <c r="W2951" s="161"/>
      <c r="X2951" s="161"/>
      <c r="Y2951" s="161"/>
      <c r="Z2951" s="161"/>
      <c r="AA2951" s="161"/>
      <c r="AB2951" s="161"/>
      <c r="AC2951" s="161"/>
      <c r="AD2951" s="161"/>
    </row>
    <row r="2952" spans="1:30" s="157" customFormat="1" ht="24.95" customHeight="1">
      <c r="A2952" s="257"/>
      <c r="B2952" s="258"/>
      <c r="C2952" s="161"/>
      <c r="D2952" s="155"/>
      <c r="E2952" s="258"/>
      <c r="F2952" s="161"/>
      <c r="G2952" s="161"/>
      <c r="Q2952" s="159"/>
      <c r="R2952" s="160"/>
      <c r="S2952" s="160"/>
      <c r="T2952" s="160"/>
      <c r="U2952" s="161"/>
      <c r="V2952" s="161"/>
      <c r="W2952" s="161"/>
      <c r="X2952" s="161"/>
      <c r="Y2952" s="161"/>
      <c r="Z2952" s="161"/>
      <c r="AA2952" s="161"/>
      <c r="AB2952" s="161"/>
      <c r="AC2952" s="161"/>
      <c r="AD2952" s="161"/>
    </row>
    <row r="2953" spans="1:30" s="157" customFormat="1" ht="24.95" customHeight="1">
      <c r="A2953" s="257"/>
      <c r="B2953" s="258"/>
      <c r="C2953" s="161"/>
      <c r="D2953" s="155"/>
      <c r="E2953" s="258"/>
      <c r="F2953" s="161"/>
      <c r="G2953" s="161"/>
      <c r="Q2953" s="159"/>
      <c r="R2953" s="160"/>
      <c r="S2953" s="160"/>
      <c r="T2953" s="160"/>
      <c r="U2953" s="161"/>
      <c r="V2953" s="161"/>
      <c r="W2953" s="161"/>
      <c r="X2953" s="161"/>
      <c r="Y2953" s="161"/>
      <c r="Z2953" s="161"/>
      <c r="AA2953" s="161"/>
      <c r="AB2953" s="161"/>
      <c r="AC2953" s="161"/>
      <c r="AD2953" s="161"/>
    </row>
    <row r="2954" spans="1:30" s="157" customFormat="1" ht="24.95" customHeight="1">
      <c r="A2954" s="257"/>
      <c r="B2954" s="258"/>
      <c r="C2954" s="161"/>
      <c r="D2954" s="155"/>
      <c r="E2954" s="258"/>
      <c r="F2954" s="161"/>
      <c r="G2954" s="161"/>
      <c r="Q2954" s="159"/>
      <c r="R2954" s="160"/>
      <c r="S2954" s="160"/>
      <c r="T2954" s="160"/>
      <c r="U2954" s="161"/>
      <c r="V2954" s="161"/>
      <c r="W2954" s="161"/>
      <c r="X2954" s="161"/>
      <c r="Y2954" s="161"/>
      <c r="Z2954" s="161"/>
      <c r="AA2954" s="161"/>
      <c r="AB2954" s="161"/>
      <c r="AC2954" s="161"/>
      <c r="AD2954" s="161"/>
    </row>
    <row r="2955" spans="1:30" s="157" customFormat="1" ht="24.95" customHeight="1">
      <c r="A2955" s="257"/>
      <c r="B2955" s="258"/>
      <c r="C2955" s="161"/>
      <c r="D2955" s="155"/>
      <c r="E2955" s="258"/>
      <c r="F2955" s="161"/>
      <c r="G2955" s="161"/>
      <c r="Q2955" s="159"/>
      <c r="R2955" s="160"/>
      <c r="S2955" s="160"/>
      <c r="T2955" s="160"/>
      <c r="U2955" s="161"/>
      <c r="V2955" s="161"/>
      <c r="W2955" s="161"/>
      <c r="X2955" s="161"/>
      <c r="Y2955" s="161"/>
      <c r="Z2955" s="161"/>
      <c r="AA2955" s="161"/>
      <c r="AB2955" s="161"/>
      <c r="AC2955" s="161"/>
      <c r="AD2955" s="161"/>
    </row>
    <row r="2956" spans="1:30" s="157" customFormat="1" ht="24.95" customHeight="1">
      <c r="A2956" s="257"/>
      <c r="B2956" s="258"/>
      <c r="C2956" s="161"/>
      <c r="D2956" s="155"/>
      <c r="E2956" s="258"/>
      <c r="F2956" s="161"/>
      <c r="G2956" s="161"/>
      <c r="Q2956" s="159"/>
      <c r="R2956" s="160"/>
      <c r="S2956" s="160"/>
      <c r="T2956" s="160"/>
      <c r="U2956" s="161"/>
      <c r="V2956" s="161"/>
      <c r="W2956" s="161"/>
      <c r="X2956" s="161"/>
      <c r="Y2956" s="161"/>
      <c r="Z2956" s="161"/>
      <c r="AA2956" s="161"/>
      <c r="AB2956" s="161"/>
      <c r="AC2956" s="161"/>
      <c r="AD2956" s="161"/>
    </row>
    <row r="2957" spans="1:30" s="157" customFormat="1" ht="24.95" customHeight="1">
      <c r="A2957" s="257"/>
      <c r="B2957" s="258"/>
      <c r="C2957" s="161"/>
      <c r="D2957" s="155"/>
      <c r="E2957" s="258"/>
      <c r="F2957" s="161"/>
      <c r="G2957" s="161"/>
      <c r="Q2957" s="159"/>
      <c r="R2957" s="160"/>
      <c r="S2957" s="160"/>
      <c r="T2957" s="160"/>
      <c r="U2957" s="161"/>
      <c r="V2957" s="161"/>
      <c r="W2957" s="161"/>
      <c r="X2957" s="161"/>
      <c r="Y2957" s="161"/>
      <c r="Z2957" s="161"/>
      <c r="AA2957" s="161"/>
      <c r="AB2957" s="161"/>
      <c r="AC2957" s="161"/>
      <c r="AD2957" s="161"/>
    </row>
    <row r="2958" spans="1:30" s="157" customFormat="1" ht="24.95" customHeight="1">
      <c r="A2958" s="257"/>
      <c r="B2958" s="258"/>
      <c r="C2958" s="161"/>
      <c r="D2958" s="155"/>
      <c r="E2958" s="258"/>
      <c r="F2958" s="161"/>
      <c r="G2958" s="161"/>
      <c r="Q2958" s="159"/>
      <c r="R2958" s="160"/>
      <c r="S2958" s="160"/>
      <c r="T2958" s="160"/>
      <c r="U2958" s="161"/>
      <c r="V2958" s="161"/>
      <c r="W2958" s="161"/>
      <c r="X2958" s="161"/>
      <c r="Y2958" s="161"/>
      <c r="Z2958" s="161"/>
      <c r="AA2958" s="161"/>
      <c r="AB2958" s="161"/>
      <c r="AC2958" s="161"/>
      <c r="AD2958" s="161"/>
    </row>
    <row r="2959" spans="1:30" s="157" customFormat="1" ht="24.95" customHeight="1">
      <c r="A2959" s="257"/>
      <c r="B2959" s="258"/>
      <c r="C2959" s="161"/>
      <c r="D2959" s="155"/>
      <c r="E2959" s="258"/>
      <c r="F2959" s="161"/>
      <c r="G2959" s="161"/>
      <c r="Q2959" s="159"/>
      <c r="R2959" s="160"/>
      <c r="S2959" s="160"/>
      <c r="T2959" s="160"/>
      <c r="U2959" s="161"/>
      <c r="V2959" s="161"/>
      <c r="W2959" s="161"/>
      <c r="X2959" s="161"/>
      <c r="Y2959" s="161"/>
      <c r="Z2959" s="161"/>
      <c r="AA2959" s="161"/>
      <c r="AB2959" s="161"/>
      <c r="AC2959" s="161"/>
      <c r="AD2959" s="161"/>
    </row>
    <row r="2960" spans="1:30" s="157" customFormat="1" ht="24.95" customHeight="1">
      <c r="A2960" s="257"/>
      <c r="B2960" s="258"/>
      <c r="C2960" s="161"/>
      <c r="D2960" s="155"/>
      <c r="E2960" s="258"/>
      <c r="F2960" s="161"/>
      <c r="G2960" s="161"/>
      <c r="Q2960" s="159"/>
      <c r="R2960" s="160"/>
      <c r="S2960" s="160"/>
      <c r="T2960" s="160"/>
      <c r="U2960" s="161"/>
      <c r="V2960" s="161"/>
      <c r="W2960" s="161"/>
      <c r="X2960" s="161"/>
      <c r="Y2960" s="161"/>
      <c r="Z2960" s="161"/>
      <c r="AA2960" s="161"/>
      <c r="AB2960" s="161"/>
      <c r="AC2960" s="161"/>
      <c r="AD2960" s="161"/>
    </row>
    <row r="2961" spans="1:30" s="157" customFormat="1" ht="24.95" customHeight="1">
      <c r="A2961" s="257"/>
      <c r="B2961" s="258"/>
      <c r="C2961" s="161"/>
      <c r="D2961" s="155"/>
      <c r="E2961" s="258"/>
      <c r="F2961" s="161"/>
      <c r="G2961" s="161"/>
      <c r="Q2961" s="159"/>
      <c r="R2961" s="160"/>
      <c r="S2961" s="160"/>
      <c r="T2961" s="160"/>
      <c r="U2961" s="161"/>
      <c r="V2961" s="161"/>
      <c r="W2961" s="161"/>
      <c r="X2961" s="161"/>
      <c r="Y2961" s="161"/>
      <c r="Z2961" s="161"/>
      <c r="AA2961" s="161"/>
      <c r="AB2961" s="161"/>
      <c r="AC2961" s="161"/>
      <c r="AD2961" s="161"/>
    </row>
    <row r="2962" spans="1:30" s="157" customFormat="1" ht="24.95" customHeight="1">
      <c r="A2962" s="257"/>
      <c r="B2962" s="258"/>
      <c r="C2962" s="161"/>
      <c r="D2962" s="155"/>
      <c r="E2962" s="258"/>
      <c r="F2962" s="161"/>
      <c r="G2962" s="161"/>
      <c r="Q2962" s="159"/>
      <c r="R2962" s="160"/>
      <c r="S2962" s="160"/>
      <c r="T2962" s="160"/>
      <c r="U2962" s="161"/>
      <c r="V2962" s="161"/>
      <c r="W2962" s="161"/>
      <c r="X2962" s="161"/>
      <c r="Y2962" s="161"/>
      <c r="Z2962" s="161"/>
      <c r="AA2962" s="161"/>
      <c r="AB2962" s="161"/>
      <c r="AC2962" s="161"/>
      <c r="AD2962" s="161"/>
    </row>
    <row r="2963" spans="1:30" s="157" customFormat="1" ht="24.95" customHeight="1">
      <c r="A2963" s="257"/>
      <c r="B2963" s="258"/>
      <c r="C2963" s="161"/>
      <c r="D2963" s="155"/>
      <c r="E2963" s="258"/>
      <c r="F2963" s="161"/>
      <c r="G2963" s="161"/>
      <c r="Q2963" s="159"/>
      <c r="R2963" s="160"/>
      <c r="S2963" s="160"/>
      <c r="T2963" s="160"/>
      <c r="U2963" s="161"/>
      <c r="V2963" s="161"/>
      <c r="W2963" s="161"/>
      <c r="X2963" s="161"/>
      <c r="Y2963" s="161"/>
      <c r="Z2963" s="161"/>
      <c r="AA2963" s="161"/>
      <c r="AB2963" s="161"/>
      <c r="AC2963" s="161"/>
      <c r="AD2963" s="161"/>
    </row>
    <row r="2964" spans="1:30" s="157" customFormat="1" ht="24.95" customHeight="1">
      <c r="A2964" s="257"/>
      <c r="B2964" s="258"/>
      <c r="C2964" s="161"/>
      <c r="D2964" s="155"/>
      <c r="E2964" s="258"/>
      <c r="F2964" s="161"/>
      <c r="G2964" s="161"/>
      <c r="Q2964" s="159"/>
      <c r="R2964" s="160"/>
      <c r="S2964" s="160"/>
      <c r="T2964" s="160"/>
      <c r="U2964" s="161"/>
      <c r="V2964" s="161"/>
      <c r="W2964" s="161"/>
      <c r="X2964" s="161"/>
      <c r="Y2964" s="161"/>
      <c r="Z2964" s="161"/>
      <c r="AA2964" s="161"/>
      <c r="AB2964" s="161"/>
      <c r="AC2964" s="161"/>
      <c r="AD2964" s="161"/>
    </row>
    <row r="2965" spans="1:30" s="157" customFormat="1" ht="24.95" customHeight="1">
      <c r="A2965" s="257"/>
      <c r="B2965" s="258"/>
      <c r="C2965" s="161"/>
      <c r="D2965" s="155"/>
      <c r="E2965" s="258"/>
      <c r="F2965" s="161"/>
      <c r="G2965" s="161"/>
      <c r="Q2965" s="159"/>
      <c r="R2965" s="160"/>
      <c r="S2965" s="160"/>
      <c r="T2965" s="160"/>
      <c r="U2965" s="161"/>
      <c r="V2965" s="161"/>
      <c r="W2965" s="161"/>
      <c r="X2965" s="161"/>
      <c r="Y2965" s="161"/>
      <c r="Z2965" s="161"/>
      <c r="AA2965" s="161"/>
      <c r="AB2965" s="161"/>
      <c r="AC2965" s="161"/>
      <c r="AD2965" s="161"/>
    </row>
    <row r="2966" spans="1:30" s="157" customFormat="1" ht="24.95" customHeight="1">
      <c r="A2966" s="257"/>
      <c r="B2966" s="258"/>
      <c r="C2966" s="161"/>
      <c r="D2966" s="155"/>
      <c r="E2966" s="258"/>
      <c r="F2966" s="161"/>
      <c r="G2966" s="161"/>
      <c r="Q2966" s="159"/>
      <c r="R2966" s="160"/>
      <c r="S2966" s="160"/>
      <c r="T2966" s="160"/>
      <c r="U2966" s="161"/>
      <c r="V2966" s="161"/>
      <c r="W2966" s="161"/>
      <c r="X2966" s="161"/>
      <c r="Y2966" s="161"/>
      <c r="Z2966" s="161"/>
      <c r="AA2966" s="161"/>
      <c r="AB2966" s="161"/>
      <c r="AC2966" s="161"/>
      <c r="AD2966" s="161"/>
    </row>
    <row r="2967" spans="1:30" s="157" customFormat="1" ht="24.95" customHeight="1">
      <c r="A2967" s="257"/>
      <c r="B2967" s="258"/>
      <c r="C2967" s="161"/>
      <c r="D2967" s="155"/>
      <c r="E2967" s="258"/>
      <c r="F2967" s="161"/>
      <c r="G2967" s="161"/>
      <c r="Q2967" s="159"/>
      <c r="R2967" s="160"/>
      <c r="S2967" s="160"/>
      <c r="T2967" s="160"/>
      <c r="U2967" s="161"/>
      <c r="V2967" s="161"/>
      <c r="W2967" s="161"/>
      <c r="X2967" s="161"/>
      <c r="Y2967" s="161"/>
      <c r="Z2967" s="161"/>
      <c r="AA2967" s="161"/>
      <c r="AB2967" s="161"/>
      <c r="AC2967" s="161"/>
      <c r="AD2967" s="161"/>
    </row>
    <row r="2968" spans="1:30" s="157" customFormat="1" ht="24.95" customHeight="1">
      <c r="A2968" s="257"/>
      <c r="B2968" s="258"/>
      <c r="C2968" s="161"/>
      <c r="D2968" s="155"/>
      <c r="E2968" s="258"/>
      <c r="F2968" s="161"/>
      <c r="G2968" s="161"/>
      <c r="Q2968" s="159"/>
      <c r="R2968" s="160"/>
      <c r="S2968" s="160"/>
      <c r="T2968" s="160"/>
      <c r="U2968" s="161"/>
      <c r="V2968" s="161"/>
      <c r="W2968" s="161"/>
      <c r="X2968" s="161"/>
      <c r="Y2968" s="161"/>
      <c r="Z2968" s="161"/>
      <c r="AA2968" s="161"/>
      <c r="AB2968" s="161"/>
      <c r="AC2968" s="161"/>
      <c r="AD2968" s="161"/>
    </row>
    <row r="2969" spans="1:30" s="157" customFormat="1" ht="24.95" customHeight="1">
      <c r="A2969" s="257"/>
      <c r="B2969" s="258"/>
      <c r="C2969" s="161"/>
      <c r="D2969" s="155"/>
      <c r="E2969" s="258"/>
      <c r="F2969" s="161"/>
      <c r="G2969" s="161"/>
      <c r="Q2969" s="159"/>
      <c r="R2969" s="160"/>
      <c r="S2969" s="160"/>
      <c r="T2969" s="160"/>
      <c r="U2969" s="161"/>
      <c r="V2969" s="161"/>
      <c r="W2969" s="161"/>
      <c r="X2969" s="161"/>
      <c r="Y2969" s="161"/>
      <c r="Z2969" s="161"/>
      <c r="AA2969" s="161"/>
      <c r="AB2969" s="161"/>
      <c r="AC2969" s="161"/>
      <c r="AD2969" s="161"/>
    </row>
    <row r="2970" spans="1:30" s="157" customFormat="1" ht="24.95" customHeight="1">
      <c r="A2970" s="257"/>
      <c r="B2970" s="258"/>
      <c r="C2970" s="161"/>
      <c r="D2970" s="155"/>
      <c r="E2970" s="258"/>
      <c r="F2970" s="161"/>
      <c r="G2970" s="161"/>
      <c r="Q2970" s="159"/>
      <c r="R2970" s="160"/>
      <c r="S2970" s="160"/>
      <c r="T2970" s="160"/>
      <c r="U2970" s="161"/>
      <c r="V2970" s="161"/>
      <c r="W2970" s="161"/>
      <c r="X2970" s="161"/>
      <c r="Y2970" s="161"/>
      <c r="Z2970" s="161"/>
      <c r="AA2970" s="161"/>
      <c r="AB2970" s="161"/>
      <c r="AC2970" s="161"/>
      <c r="AD2970" s="161"/>
    </row>
    <row r="2971" spans="1:30" s="157" customFormat="1" ht="24.95" customHeight="1">
      <c r="A2971" s="257"/>
      <c r="B2971" s="258"/>
      <c r="C2971" s="161"/>
      <c r="D2971" s="155"/>
      <c r="E2971" s="258"/>
      <c r="F2971" s="161"/>
      <c r="G2971" s="161"/>
      <c r="Q2971" s="159"/>
      <c r="R2971" s="160"/>
      <c r="S2971" s="160"/>
      <c r="T2971" s="160"/>
      <c r="U2971" s="161"/>
      <c r="V2971" s="161"/>
      <c r="W2971" s="161"/>
      <c r="X2971" s="161"/>
      <c r="Y2971" s="161"/>
      <c r="Z2971" s="161"/>
      <c r="AA2971" s="161"/>
      <c r="AB2971" s="161"/>
      <c r="AC2971" s="161"/>
      <c r="AD2971" s="161"/>
    </row>
    <row r="2972" spans="1:30" s="157" customFormat="1" ht="24.95" customHeight="1">
      <c r="A2972" s="257"/>
      <c r="B2972" s="258"/>
      <c r="C2972" s="161"/>
      <c r="D2972" s="155"/>
      <c r="E2972" s="258"/>
      <c r="F2972" s="161"/>
      <c r="G2972" s="161"/>
      <c r="Q2972" s="159"/>
      <c r="R2972" s="160"/>
      <c r="S2972" s="160"/>
      <c r="T2972" s="160"/>
      <c r="U2972" s="161"/>
      <c r="V2972" s="161"/>
      <c r="W2972" s="161"/>
      <c r="X2972" s="161"/>
      <c r="Y2972" s="161"/>
      <c r="Z2972" s="161"/>
      <c r="AA2972" s="161"/>
      <c r="AB2972" s="161"/>
      <c r="AC2972" s="161"/>
      <c r="AD2972" s="161"/>
    </row>
    <row r="2973" spans="1:30" s="157" customFormat="1" ht="24.95" customHeight="1">
      <c r="A2973" s="257"/>
      <c r="B2973" s="258"/>
      <c r="C2973" s="161"/>
      <c r="D2973" s="155"/>
      <c r="E2973" s="258"/>
      <c r="F2973" s="161"/>
      <c r="G2973" s="161"/>
      <c r="Q2973" s="159"/>
      <c r="R2973" s="160"/>
      <c r="S2973" s="160"/>
      <c r="T2973" s="160"/>
      <c r="U2973" s="161"/>
      <c r="V2973" s="161"/>
      <c r="W2973" s="161"/>
      <c r="X2973" s="161"/>
      <c r="Y2973" s="161"/>
      <c r="Z2973" s="161"/>
      <c r="AA2973" s="161"/>
      <c r="AB2973" s="161"/>
      <c r="AC2973" s="161"/>
      <c r="AD2973" s="161"/>
    </row>
    <row r="2974" spans="1:30" s="157" customFormat="1" ht="24.95" customHeight="1">
      <c r="A2974" s="257"/>
      <c r="B2974" s="258"/>
      <c r="C2974" s="161"/>
      <c r="D2974" s="155"/>
      <c r="E2974" s="258"/>
      <c r="F2974" s="161"/>
      <c r="G2974" s="161"/>
      <c r="Q2974" s="159"/>
      <c r="R2974" s="160"/>
      <c r="S2974" s="160"/>
      <c r="T2974" s="160"/>
      <c r="U2974" s="161"/>
      <c r="V2974" s="161"/>
      <c r="W2974" s="161"/>
      <c r="X2974" s="161"/>
      <c r="Y2974" s="161"/>
      <c r="Z2974" s="161"/>
      <c r="AA2974" s="161"/>
      <c r="AB2974" s="161"/>
      <c r="AC2974" s="161"/>
      <c r="AD2974" s="161"/>
    </row>
    <row r="2975" spans="1:30" s="157" customFormat="1" ht="24.95" customHeight="1">
      <c r="A2975" s="257"/>
      <c r="B2975" s="258"/>
      <c r="C2975" s="161"/>
      <c r="D2975" s="155"/>
      <c r="E2975" s="258"/>
      <c r="F2975" s="161"/>
      <c r="G2975" s="161"/>
      <c r="Q2975" s="159"/>
      <c r="R2975" s="160"/>
      <c r="S2975" s="160"/>
      <c r="T2975" s="160"/>
      <c r="U2975" s="161"/>
      <c r="V2975" s="161"/>
      <c r="W2975" s="161"/>
      <c r="X2975" s="161"/>
      <c r="Y2975" s="161"/>
      <c r="Z2975" s="161"/>
      <c r="AA2975" s="161"/>
      <c r="AB2975" s="161"/>
      <c r="AC2975" s="161"/>
      <c r="AD2975" s="161"/>
    </row>
    <row r="2976" spans="1:30" s="157" customFormat="1" ht="24.95" customHeight="1">
      <c r="A2976" s="257"/>
      <c r="B2976" s="258"/>
      <c r="C2976" s="161"/>
      <c r="D2976" s="155"/>
      <c r="E2976" s="258"/>
      <c r="F2976" s="161"/>
      <c r="G2976" s="161"/>
      <c r="Q2976" s="159"/>
      <c r="R2976" s="160"/>
      <c r="S2976" s="160"/>
      <c r="T2976" s="160"/>
      <c r="U2976" s="161"/>
      <c r="V2976" s="161"/>
      <c r="W2976" s="161"/>
      <c r="X2976" s="161"/>
      <c r="Y2976" s="161"/>
      <c r="Z2976" s="161"/>
      <c r="AA2976" s="161"/>
      <c r="AB2976" s="161"/>
      <c r="AC2976" s="161"/>
      <c r="AD2976" s="161"/>
    </row>
    <row r="2977" spans="1:30" s="157" customFormat="1" ht="24.95" customHeight="1">
      <c r="A2977" s="257"/>
      <c r="B2977" s="258"/>
      <c r="C2977" s="161"/>
      <c r="D2977" s="155"/>
      <c r="E2977" s="258"/>
      <c r="F2977" s="161"/>
      <c r="G2977" s="161"/>
      <c r="Q2977" s="159"/>
      <c r="R2977" s="160"/>
      <c r="S2977" s="160"/>
      <c r="T2977" s="160"/>
      <c r="U2977" s="161"/>
      <c r="V2977" s="161"/>
      <c r="W2977" s="161"/>
      <c r="X2977" s="161"/>
      <c r="Y2977" s="161"/>
      <c r="Z2977" s="161"/>
      <c r="AA2977" s="161"/>
      <c r="AB2977" s="161"/>
      <c r="AC2977" s="161"/>
      <c r="AD2977" s="161"/>
    </row>
    <row r="2978" spans="1:30" s="157" customFormat="1" ht="24.95" customHeight="1">
      <c r="A2978" s="257"/>
      <c r="B2978" s="258"/>
      <c r="C2978" s="161"/>
      <c r="D2978" s="155"/>
      <c r="E2978" s="258"/>
      <c r="F2978" s="161"/>
      <c r="G2978" s="161"/>
      <c r="Q2978" s="159"/>
      <c r="R2978" s="160"/>
      <c r="S2978" s="160"/>
      <c r="T2978" s="160"/>
      <c r="U2978" s="161"/>
      <c r="V2978" s="161"/>
      <c r="W2978" s="161"/>
      <c r="X2978" s="161"/>
      <c r="Y2978" s="161"/>
      <c r="Z2978" s="161"/>
      <c r="AA2978" s="161"/>
      <c r="AB2978" s="161"/>
      <c r="AC2978" s="161"/>
      <c r="AD2978" s="161"/>
    </row>
    <row r="2979" spans="1:30" s="157" customFormat="1" ht="24.95" customHeight="1">
      <c r="A2979" s="257"/>
      <c r="B2979" s="258"/>
      <c r="C2979" s="161"/>
      <c r="D2979" s="155"/>
      <c r="E2979" s="258"/>
      <c r="F2979" s="161"/>
      <c r="G2979" s="161"/>
      <c r="Q2979" s="159"/>
      <c r="R2979" s="160"/>
      <c r="S2979" s="160"/>
      <c r="T2979" s="160"/>
      <c r="U2979" s="161"/>
      <c r="V2979" s="161"/>
      <c r="W2979" s="161"/>
      <c r="X2979" s="161"/>
      <c r="Y2979" s="161"/>
      <c r="Z2979" s="161"/>
      <c r="AA2979" s="161"/>
      <c r="AB2979" s="161"/>
      <c r="AC2979" s="161"/>
      <c r="AD2979" s="161"/>
    </row>
    <row r="2980" spans="1:30" s="157" customFormat="1" ht="24.95" customHeight="1">
      <c r="A2980" s="257"/>
      <c r="B2980" s="258"/>
      <c r="C2980" s="161"/>
      <c r="D2980" s="155"/>
      <c r="E2980" s="258"/>
      <c r="F2980" s="161"/>
      <c r="G2980" s="161"/>
      <c r="Q2980" s="159"/>
      <c r="R2980" s="160"/>
      <c r="S2980" s="160"/>
      <c r="T2980" s="160"/>
      <c r="U2980" s="161"/>
      <c r="V2980" s="161"/>
      <c r="W2980" s="161"/>
      <c r="X2980" s="161"/>
      <c r="Y2980" s="161"/>
      <c r="Z2980" s="161"/>
      <c r="AA2980" s="161"/>
      <c r="AB2980" s="161"/>
      <c r="AC2980" s="161"/>
      <c r="AD2980" s="161"/>
    </row>
    <row r="2981" spans="1:30" s="157" customFormat="1" ht="24.95" customHeight="1">
      <c r="A2981" s="257"/>
      <c r="B2981" s="258"/>
      <c r="C2981" s="161"/>
      <c r="D2981" s="155"/>
      <c r="E2981" s="258"/>
      <c r="F2981" s="161"/>
      <c r="G2981" s="161"/>
      <c r="Q2981" s="159"/>
      <c r="R2981" s="160"/>
      <c r="S2981" s="160"/>
      <c r="T2981" s="160"/>
      <c r="U2981" s="161"/>
      <c r="V2981" s="161"/>
      <c r="W2981" s="161"/>
      <c r="X2981" s="161"/>
      <c r="Y2981" s="161"/>
      <c r="Z2981" s="161"/>
      <c r="AA2981" s="161"/>
      <c r="AB2981" s="161"/>
      <c r="AC2981" s="161"/>
      <c r="AD2981" s="161"/>
    </row>
    <row r="2982" spans="1:30" s="157" customFormat="1" ht="24.95" customHeight="1">
      <c r="A2982" s="257"/>
      <c r="B2982" s="258"/>
      <c r="C2982" s="161"/>
      <c r="D2982" s="155"/>
      <c r="E2982" s="258"/>
      <c r="F2982" s="161"/>
      <c r="G2982" s="161"/>
      <c r="Q2982" s="159"/>
      <c r="R2982" s="160"/>
      <c r="S2982" s="160"/>
      <c r="T2982" s="160"/>
      <c r="U2982" s="161"/>
      <c r="V2982" s="161"/>
      <c r="W2982" s="161"/>
      <c r="X2982" s="161"/>
      <c r="Y2982" s="161"/>
      <c r="Z2982" s="161"/>
      <c r="AA2982" s="161"/>
      <c r="AB2982" s="161"/>
      <c r="AC2982" s="161"/>
      <c r="AD2982" s="161"/>
    </row>
    <row r="2983" spans="1:30" s="157" customFormat="1" ht="24.95" customHeight="1">
      <c r="A2983" s="257"/>
      <c r="B2983" s="258"/>
      <c r="C2983" s="161"/>
      <c r="D2983" s="155"/>
      <c r="E2983" s="258"/>
      <c r="F2983" s="161"/>
      <c r="G2983" s="161"/>
      <c r="Q2983" s="159"/>
      <c r="R2983" s="160"/>
      <c r="S2983" s="160"/>
      <c r="T2983" s="160"/>
      <c r="U2983" s="161"/>
      <c r="V2983" s="161"/>
      <c r="W2983" s="161"/>
      <c r="X2983" s="161"/>
      <c r="Y2983" s="161"/>
      <c r="Z2983" s="161"/>
      <c r="AA2983" s="161"/>
      <c r="AB2983" s="161"/>
      <c r="AC2983" s="161"/>
      <c r="AD2983" s="161"/>
    </row>
    <row r="2984" spans="1:30" s="157" customFormat="1" ht="24.95" customHeight="1">
      <c r="A2984" s="257"/>
      <c r="B2984" s="258"/>
      <c r="C2984" s="161"/>
      <c r="D2984" s="155"/>
      <c r="E2984" s="258"/>
      <c r="F2984" s="161"/>
      <c r="G2984" s="161"/>
      <c r="Q2984" s="159"/>
      <c r="R2984" s="160"/>
      <c r="S2984" s="160"/>
      <c r="T2984" s="160"/>
      <c r="U2984" s="161"/>
      <c r="V2984" s="161"/>
      <c r="W2984" s="161"/>
      <c r="X2984" s="161"/>
      <c r="Y2984" s="161"/>
      <c r="Z2984" s="161"/>
      <c r="AA2984" s="161"/>
      <c r="AB2984" s="161"/>
      <c r="AC2984" s="161"/>
      <c r="AD2984" s="161"/>
    </row>
    <row r="2985" spans="1:30" s="157" customFormat="1" ht="24.95" customHeight="1">
      <c r="A2985" s="257"/>
      <c r="B2985" s="258"/>
      <c r="C2985" s="161"/>
      <c r="D2985" s="155"/>
      <c r="E2985" s="258"/>
      <c r="F2985" s="161"/>
      <c r="G2985" s="161"/>
      <c r="Q2985" s="159"/>
      <c r="R2985" s="160"/>
      <c r="S2985" s="160"/>
      <c r="T2985" s="160"/>
      <c r="U2985" s="161"/>
      <c r="V2985" s="161"/>
      <c r="W2985" s="161"/>
      <c r="X2985" s="161"/>
      <c r="Y2985" s="161"/>
      <c r="Z2985" s="161"/>
      <c r="AA2985" s="161"/>
      <c r="AB2985" s="161"/>
      <c r="AC2985" s="161"/>
      <c r="AD2985" s="161"/>
    </row>
    <row r="2986" spans="1:30" s="157" customFormat="1" ht="24.95" customHeight="1">
      <c r="A2986" s="257"/>
      <c r="B2986" s="258"/>
      <c r="C2986" s="161"/>
      <c r="D2986" s="155"/>
      <c r="E2986" s="258"/>
      <c r="F2986" s="161"/>
      <c r="G2986" s="161"/>
      <c r="Q2986" s="159"/>
      <c r="R2986" s="160"/>
      <c r="S2986" s="160"/>
      <c r="T2986" s="160"/>
      <c r="U2986" s="161"/>
      <c r="V2986" s="161"/>
      <c r="W2986" s="161"/>
      <c r="X2986" s="161"/>
      <c r="Y2986" s="161"/>
      <c r="Z2986" s="161"/>
      <c r="AA2986" s="161"/>
      <c r="AB2986" s="161"/>
      <c r="AC2986" s="161"/>
      <c r="AD2986" s="161"/>
    </row>
    <row r="2987" spans="1:30" s="157" customFormat="1" ht="24.95" customHeight="1">
      <c r="A2987" s="257"/>
      <c r="B2987" s="258"/>
      <c r="C2987" s="161"/>
      <c r="D2987" s="155"/>
      <c r="E2987" s="258"/>
      <c r="F2987" s="161"/>
      <c r="G2987" s="161"/>
      <c r="Q2987" s="159"/>
      <c r="R2987" s="160"/>
      <c r="S2987" s="160"/>
      <c r="T2987" s="160"/>
      <c r="U2987" s="161"/>
      <c r="V2987" s="161"/>
      <c r="W2987" s="161"/>
      <c r="X2987" s="161"/>
      <c r="Y2987" s="161"/>
      <c r="Z2987" s="161"/>
      <c r="AA2987" s="161"/>
      <c r="AB2987" s="161"/>
      <c r="AC2987" s="161"/>
      <c r="AD2987" s="161"/>
    </row>
    <row r="2988" spans="1:30" s="157" customFormat="1" ht="24.95" customHeight="1">
      <c r="A2988" s="257"/>
      <c r="B2988" s="258"/>
      <c r="C2988" s="161"/>
      <c r="D2988" s="155"/>
      <c r="E2988" s="258"/>
      <c r="F2988" s="161"/>
      <c r="G2988" s="161"/>
      <c r="Q2988" s="159"/>
      <c r="R2988" s="160"/>
      <c r="S2988" s="160"/>
      <c r="T2988" s="160"/>
      <c r="U2988" s="161"/>
      <c r="V2988" s="161"/>
      <c r="W2988" s="161"/>
      <c r="X2988" s="161"/>
      <c r="Y2988" s="161"/>
      <c r="Z2988" s="161"/>
      <c r="AA2988" s="161"/>
      <c r="AB2988" s="161"/>
      <c r="AC2988" s="161"/>
      <c r="AD2988" s="161"/>
    </row>
    <row r="2989" spans="1:30" s="157" customFormat="1" ht="24.95" customHeight="1">
      <c r="A2989" s="257"/>
      <c r="B2989" s="258"/>
      <c r="C2989" s="161"/>
      <c r="D2989" s="155"/>
      <c r="E2989" s="258"/>
      <c r="F2989" s="161"/>
      <c r="G2989" s="161"/>
      <c r="Q2989" s="159"/>
      <c r="R2989" s="160"/>
      <c r="S2989" s="160"/>
      <c r="T2989" s="160"/>
      <c r="U2989" s="161"/>
      <c r="V2989" s="161"/>
      <c r="W2989" s="161"/>
      <c r="X2989" s="161"/>
      <c r="Y2989" s="161"/>
      <c r="Z2989" s="161"/>
      <c r="AA2989" s="161"/>
      <c r="AB2989" s="161"/>
      <c r="AC2989" s="161"/>
      <c r="AD2989" s="161"/>
    </row>
    <row r="2990" spans="1:30" s="157" customFormat="1" ht="24.95" customHeight="1">
      <c r="A2990" s="257"/>
      <c r="B2990" s="258"/>
      <c r="C2990" s="161"/>
      <c r="D2990" s="155"/>
      <c r="E2990" s="258"/>
      <c r="F2990" s="161"/>
      <c r="G2990" s="161"/>
      <c r="Q2990" s="159"/>
      <c r="R2990" s="160"/>
      <c r="S2990" s="160"/>
      <c r="T2990" s="160"/>
      <c r="U2990" s="161"/>
      <c r="V2990" s="161"/>
      <c r="W2990" s="161"/>
      <c r="X2990" s="161"/>
      <c r="Y2990" s="161"/>
      <c r="Z2990" s="161"/>
      <c r="AA2990" s="161"/>
      <c r="AB2990" s="161"/>
      <c r="AC2990" s="161"/>
      <c r="AD2990" s="161"/>
    </row>
    <row r="2991" spans="1:30" s="157" customFormat="1" ht="24.95" customHeight="1">
      <c r="A2991" s="257"/>
      <c r="B2991" s="258"/>
      <c r="C2991" s="161"/>
      <c r="D2991" s="155"/>
      <c r="E2991" s="258"/>
      <c r="F2991" s="161"/>
      <c r="G2991" s="161"/>
      <c r="Q2991" s="159"/>
      <c r="R2991" s="160"/>
      <c r="S2991" s="160"/>
      <c r="T2991" s="160"/>
      <c r="U2991" s="161"/>
      <c r="V2991" s="161"/>
      <c r="W2991" s="161"/>
      <c r="X2991" s="161"/>
      <c r="Y2991" s="161"/>
      <c r="Z2991" s="161"/>
      <c r="AA2991" s="161"/>
      <c r="AB2991" s="161"/>
      <c r="AC2991" s="161"/>
      <c r="AD2991" s="161"/>
    </row>
    <row r="2992" spans="1:30" s="157" customFormat="1" ht="24.95" customHeight="1">
      <c r="A2992" s="257"/>
      <c r="B2992" s="258"/>
      <c r="C2992" s="161"/>
      <c r="D2992" s="155"/>
      <c r="E2992" s="258"/>
      <c r="F2992" s="161"/>
      <c r="G2992" s="161"/>
      <c r="Q2992" s="159"/>
      <c r="R2992" s="160"/>
      <c r="S2992" s="160"/>
      <c r="T2992" s="160"/>
      <c r="U2992" s="161"/>
      <c r="V2992" s="161"/>
      <c r="W2992" s="161"/>
      <c r="X2992" s="161"/>
      <c r="Y2992" s="161"/>
      <c r="Z2992" s="161"/>
      <c r="AA2992" s="161"/>
      <c r="AB2992" s="161"/>
      <c r="AC2992" s="161"/>
      <c r="AD2992" s="161"/>
    </row>
    <row r="2993" spans="1:30" s="157" customFormat="1" ht="24.95" customHeight="1">
      <c r="A2993" s="257"/>
      <c r="B2993" s="258"/>
      <c r="C2993" s="161"/>
      <c r="D2993" s="155"/>
      <c r="E2993" s="258"/>
      <c r="F2993" s="161"/>
      <c r="G2993" s="161"/>
      <c r="Q2993" s="159"/>
      <c r="R2993" s="160"/>
      <c r="S2993" s="160"/>
      <c r="T2993" s="160"/>
      <c r="U2993" s="161"/>
      <c r="V2993" s="161"/>
      <c r="W2993" s="161"/>
      <c r="X2993" s="161"/>
      <c r="Y2993" s="161"/>
      <c r="Z2993" s="161"/>
      <c r="AA2993" s="161"/>
      <c r="AB2993" s="161"/>
      <c r="AC2993" s="161"/>
      <c r="AD2993" s="161"/>
    </row>
    <row r="2994" spans="1:30" s="157" customFormat="1" ht="24.95" customHeight="1">
      <c r="A2994" s="257"/>
      <c r="B2994" s="258"/>
      <c r="C2994" s="161"/>
      <c r="D2994" s="155"/>
      <c r="E2994" s="258"/>
      <c r="F2994" s="161"/>
      <c r="G2994" s="161"/>
      <c r="Q2994" s="159"/>
      <c r="R2994" s="160"/>
      <c r="S2994" s="160"/>
      <c r="T2994" s="160"/>
      <c r="U2994" s="161"/>
      <c r="V2994" s="161"/>
      <c r="W2994" s="161"/>
      <c r="X2994" s="161"/>
      <c r="Y2994" s="161"/>
      <c r="Z2994" s="161"/>
      <c r="AA2994" s="161"/>
      <c r="AB2994" s="161"/>
      <c r="AC2994" s="161"/>
      <c r="AD2994" s="161"/>
    </row>
    <row r="2995" spans="1:30" s="157" customFormat="1" ht="24.95" customHeight="1">
      <c r="A2995" s="257"/>
      <c r="B2995" s="258"/>
      <c r="C2995" s="161"/>
      <c r="D2995" s="155"/>
      <c r="E2995" s="258"/>
      <c r="F2995" s="161"/>
      <c r="G2995" s="161"/>
      <c r="Q2995" s="159"/>
      <c r="R2995" s="160"/>
      <c r="S2995" s="160"/>
      <c r="T2995" s="160"/>
      <c r="U2995" s="161"/>
      <c r="V2995" s="161"/>
      <c r="W2995" s="161"/>
      <c r="X2995" s="161"/>
      <c r="Y2995" s="161"/>
      <c r="Z2995" s="161"/>
      <c r="AA2995" s="161"/>
      <c r="AB2995" s="161"/>
      <c r="AC2995" s="161"/>
      <c r="AD2995" s="161"/>
    </row>
    <row r="2996" spans="1:30" s="157" customFormat="1" ht="24.95" customHeight="1">
      <c r="A2996" s="257"/>
      <c r="B2996" s="258"/>
      <c r="C2996" s="161"/>
      <c r="D2996" s="155"/>
      <c r="E2996" s="258"/>
      <c r="F2996" s="161"/>
      <c r="G2996" s="161"/>
      <c r="Q2996" s="159"/>
      <c r="R2996" s="160"/>
      <c r="S2996" s="160"/>
      <c r="T2996" s="160"/>
      <c r="U2996" s="161"/>
      <c r="V2996" s="161"/>
      <c r="W2996" s="161"/>
      <c r="X2996" s="161"/>
      <c r="Y2996" s="161"/>
      <c r="Z2996" s="161"/>
      <c r="AA2996" s="161"/>
      <c r="AB2996" s="161"/>
      <c r="AC2996" s="161"/>
      <c r="AD2996" s="161"/>
    </row>
    <row r="2997" spans="1:30" s="157" customFormat="1" ht="24.95" customHeight="1">
      <c r="A2997" s="257"/>
      <c r="B2997" s="258"/>
      <c r="C2997" s="161"/>
      <c r="D2997" s="155"/>
      <c r="E2997" s="258"/>
      <c r="F2997" s="161"/>
      <c r="G2997" s="161"/>
      <c r="Q2997" s="159"/>
      <c r="R2997" s="160"/>
      <c r="S2997" s="160"/>
      <c r="T2997" s="160"/>
      <c r="U2997" s="161"/>
      <c r="V2997" s="161"/>
      <c r="W2997" s="161"/>
      <c r="X2997" s="161"/>
      <c r="Y2997" s="161"/>
      <c r="Z2997" s="161"/>
      <c r="AA2997" s="161"/>
      <c r="AB2997" s="161"/>
      <c r="AC2997" s="161"/>
      <c r="AD2997" s="161"/>
    </row>
    <row r="2998" spans="1:30" s="157" customFormat="1" ht="24.95" customHeight="1">
      <c r="A2998" s="257"/>
      <c r="B2998" s="258"/>
      <c r="C2998" s="161"/>
      <c r="D2998" s="155"/>
      <c r="E2998" s="258"/>
      <c r="F2998" s="161"/>
      <c r="G2998" s="161"/>
      <c r="Q2998" s="159"/>
      <c r="R2998" s="160"/>
      <c r="S2998" s="160"/>
      <c r="T2998" s="160"/>
      <c r="U2998" s="161"/>
      <c r="V2998" s="161"/>
      <c r="W2998" s="161"/>
      <c r="X2998" s="161"/>
      <c r="Y2998" s="161"/>
      <c r="Z2998" s="161"/>
      <c r="AA2998" s="161"/>
      <c r="AB2998" s="161"/>
      <c r="AC2998" s="161"/>
      <c r="AD2998" s="161"/>
    </row>
    <row r="2999" spans="1:30" s="157" customFormat="1" ht="24.95" customHeight="1">
      <c r="A2999" s="257"/>
      <c r="B2999" s="258"/>
      <c r="C2999" s="161"/>
      <c r="D2999" s="155"/>
      <c r="E2999" s="258"/>
      <c r="F2999" s="161"/>
      <c r="G2999" s="161"/>
      <c r="Q2999" s="159"/>
      <c r="R2999" s="160"/>
      <c r="S2999" s="160"/>
      <c r="T2999" s="160"/>
      <c r="U2999" s="161"/>
      <c r="V2999" s="161"/>
      <c r="W2999" s="161"/>
      <c r="X2999" s="161"/>
      <c r="Y2999" s="161"/>
      <c r="Z2999" s="161"/>
      <c r="AA2999" s="161"/>
      <c r="AB2999" s="161"/>
      <c r="AC2999" s="161"/>
      <c r="AD2999" s="161"/>
    </row>
    <row r="3000" spans="1:30" s="157" customFormat="1" ht="24.95" customHeight="1">
      <c r="A3000" s="257"/>
      <c r="B3000" s="258"/>
      <c r="C3000" s="161"/>
      <c r="D3000" s="155"/>
      <c r="E3000" s="258"/>
      <c r="F3000" s="161"/>
      <c r="G3000" s="161"/>
      <c r="Q3000" s="159"/>
      <c r="R3000" s="160"/>
      <c r="S3000" s="160"/>
      <c r="T3000" s="160"/>
      <c r="U3000" s="161"/>
      <c r="V3000" s="161"/>
      <c r="W3000" s="161"/>
      <c r="X3000" s="161"/>
      <c r="Y3000" s="161"/>
      <c r="Z3000" s="161"/>
      <c r="AA3000" s="161"/>
      <c r="AB3000" s="161"/>
      <c r="AC3000" s="161"/>
      <c r="AD3000" s="161"/>
    </row>
    <row r="3001" spans="1:30" s="157" customFormat="1" ht="24.95" customHeight="1">
      <c r="A3001" s="257"/>
      <c r="B3001" s="258"/>
      <c r="C3001" s="161"/>
      <c r="D3001" s="155"/>
      <c r="E3001" s="258"/>
      <c r="F3001" s="161"/>
      <c r="G3001" s="161"/>
      <c r="Q3001" s="159"/>
      <c r="R3001" s="160"/>
      <c r="S3001" s="160"/>
      <c r="T3001" s="160"/>
      <c r="U3001" s="161"/>
      <c r="V3001" s="161"/>
      <c r="W3001" s="161"/>
      <c r="X3001" s="161"/>
      <c r="Y3001" s="161"/>
      <c r="Z3001" s="161"/>
      <c r="AA3001" s="161"/>
      <c r="AB3001" s="161"/>
      <c r="AC3001" s="161"/>
      <c r="AD3001" s="161"/>
    </row>
    <row r="3002" spans="1:30" s="157" customFormat="1" ht="24.95" customHeight="1">
      <c r="A3002" s="257"/>
      <c r="B3002" s="258"/>
      <c r="C3002" s="161"/>
      <c r="D3002" s="155"/>
      <c r="E3002" s="258"/>
      <c r="F3002" s="161"/>
      <c r="G3002" s="161"/>
      <c r="Q3002" s="159"/>
      <c r="R3002" s="160"/>
      <c r="S3002" s="160"/>
      <c r="T3002" s="160"/>
      <c r="U3002" s="161"/>
      <c r="V3002" s="161"/>
      <c r="W3002" s="161"/>
      <c r="X3002" s="161"/>
      <c r="Y3002" s="161"/>
      <c r="Z3002" s="161"/>
      <c r="AA3002" s="161"/>
      <c r="AB3002" s="161"/>
      <c r="AC3002" s="161"/>
      <c r="AD3002" s="161"/>
    </row>
    <row r="3003" spans="1:30" s="157" customFormat="1" ht="24.95" customHeight="1">
      <c r="A3003" s="257"/>
      <c r="B3003" s="258"/>
      <c r="C3003" s="161"/>
      <c r="D3003" s="155"/>
      <c r="E3003" s="258"/>
      <c r="F3003" s="161"/>
      <c r="G3003" s="161"/>
      <c r="Q3003" s="159"/>
      <c r="R3003" s="160"/>
      <c r="S3003" s="160"/>
      <c r="T3003" s="160"/>
      <c r="U3003" s="161"/>
      <c r="V3003" s="161"/>
      <c r="W3003" s="161"/>
      <c r="X3003" s="161"/>
      <c r="Y3003" s="161"/>
      <c r="Z3003" s="161"/>
      <c r="AA3003" s="161"/>
      <c r="AB3003" s="161"/>
      <c r="AC3003" s="161"/>
      <c r="AD3003" s="161"/>
    </row>
    <row r="3004" spans="1:30" s="157" customFormat="1" ht="24.95" customHeight="1">
      <c r="A3004" s="257"/>
      <c r="B3004" s="258"/>
      <c r="C3004" s="161"/>
      <c r="D3004" s="155"/>
      <c r="E3004" s="258"/>
      <c r="F3004" s="161"/>
      <c r="G3004" s="161"/>
      <c r="Q3004" s="159"/>
      <c r="R3004" s="160"/>
      <c r="S3004" s="160"/>
      <c r="T3004" s="160"/>
      <c r="U3004" s="161"/>
      <c r="V3004" s="161"/>
      <c r="W3004" s="161"/>
      <c r="X3004" s="161"/>
      <c r="Y3004" s="161"/>
      <c r="Z3004" s="161"/>
      <c r="AA3004" s="161"/>
      <c r="AB3004" s="161"/>
      <c r="AC3004" s="161"/>
      <c r="AD3004" s="161"/>
    </row>
    <row r="3005" spans="1:30" s="157" customFormat="1" ht="24.95" customHeight="1">
      <c r="A3005" s="257"/>
      <c r="B3005" s="258"/>
      <c r="C3005" s="161"/>
      <c r="D3005" s="155"/>
      <c r="E3005" s="258"/>
      <c r="F3005" s="161"/>
      <c r="G3005" s="161"/>
      <c r="Q3005" s="159"/>
      <c r="R3005" s="160"/>
      <c r="S3005" s="160"/>
      <c r="T3005" s="160"/>
      <c r="U3005" s="161"/>
      <c r="V3005" s="161"/>
      <c r="W3005" s="161"/>
      <c r="X3005" s="161"/>
      <c r="Y3005" s="161"/>
      <c r="Z3005" s="161"/>
      <c r="AA3005" s="161"/>
      <c r="AB3005" s="161"/>
      <c r="AC3005" s="161"/>
      <c r="AD3005" s="161"/>
    </row>
    <row r="3006" spans="1:30" s="157" customFormat="1" ht="24.95" customHeight="1">
      <c r="A3006" s="257"/>
      <c r="B3006" s="258"/>
      <c r="C3006" s="161"/>
      <c r="D3006" s="155"/>
      <c r="E3006" s="258"/>
      <c r="F3006" s="161"/>
      <c r="G3006" s="161"/>
      <c r="Q3006" s="159"/>
      <c r="R3006" s="160"/>
      <c r="S3006" s="160"/>
      <c r="T3006" s="160"/>
      <c r="U3006" s="161"/>
      <c r="V3006" s="161"/>
      <c r="W3006" s="161"/>
      <c r="X3006" s="161"/>
      <c r="Y3006" s="161"/>
      <c r="Z3006" s="161"/>
      <c r="AA3006" s="161"/>
      <c r="AB3006" s="161"/>
      <c r="AC3006" s="161"/>
      <c r="AD3006" s="161"/>
    </row>
    <row r="3007" spans="1:30" s="157" customFormat="1" ht="24.95" customHeight="1">
      <c r="A3007" s="257"/>
      <c r="B3007" s="258"/>
      <c r="C3007" s="161"/>
      <c r="D3007" s="155"/>
      <c r="E3007" s="258"/>
      <c r="F3007" s="161"/>
      <c r="G3007" s="161"/>
      <c r="Q3007" s="159"/>
      <c r="R3007" s="160"/>
      <c r="S3007" s="160"/>
      <c r="T3007" s="160"/>
      <c r="U3007" s="161"/>
      <c r="V3007" s="161"/>
      <c r="W3007" s="161"/>
      <c r="X3007" s="161"/>
      <c r="Y3007" s="161"/>
      <c r="Z3007" s="161"/>
      <c r="AA3007" s="161"/>
      <c r="AB3007" s="161"/>
      <c r="AC3007" s="161"/>
      <c r="AD3007" s="161"/>
    </row>
    <row r="3008" spans="1:30" s="157" customFormat="1" ht="24.95" customHeight="1">
      <c r="A3008" s="257"/>
      <c r="B3008" s="258"/>
      <c r="C3008" s="161"/>
      <c r="D3008" s="155"/>
      <c r="E3008" s="258"/>
      <c r="F3008" s="161"/>
      <c r="G3008" s="161"/>
      <c r="Q3008" s="159"/>
      <c r="R3008" s="160"/>
      <c r="S3008" s="160"/>
      <c r="T3008" s="160"/>
      <c r="U3008" s="161"/>
      <c r="V3008" s="161"/>
      <c r="W3008" s="161"/>
      <c r="X3008" s="161"/>
      <c r="Y3008" s="161"/>
      <c r="Z3008" s="161"/>
      <c r="AA3008" s="161"/>
      <c r="AB3008" s="161"/>
      <c r="AC3008" s="161"/>
      <c r="AD3008" s="161"/>
    </row>
    <row r="3009" spans="1:30" s="157" customFormat="1" ht="24.95" customHeight="1">
      <c r="A3009" s="257"/>
      <c r="B3009" s="258"/>
      <c r="C3009" s="161"/>
      <c r="D3009" s="155"/>
      <c r="E3009" s="258"/>
      <c r="F3009" s="161"/>
      <c r="G3009" s="161"/>
      <c r="Q3009" s="159"/>
      <c r="R3009" s="160"/>
      <c r="S3009" s="160"/>
      <c r="T3009" s="160"/>
      <c r="U3009" s="161"/>
      <c r="V3009" s="161"/>
      <c r="W3009" s="161"/>
      <c r="X3009" s="161"/>
      <c r="Y3009" s="161"/>
      <c r="Z3009" s="161"/>
      <c r="AA3009" s="161"/>
      <c r="AB3009" s="161"/>
      <c r="AC3009" s="161"/>
      <c r="AD3009" s="161"/>
    </row>
    <row r="3010" spans="1:30" s="157" customFormat="1" ht="24.95" customHeight="1">
      <c r="A3010" s="257"/>
      <c r="B3010" s="258"/>
      <c r="C3010" s="161"/>
      <c r="D3010" s="155"/>
      <c r="E3010" s="258"/>
      <c r="F3010" s="161"/>
      <c r="G3010" s="161"/>
      <c r="Q3010" s="159"/>
      <c r="R3010" s="160"/>
      <c r="S3010" s="160"/>
      <c r="T3010" s="160"/>
      <c r="U3010" s="161"/>
      <c r="V3010" s="161"/>
      <c r="W3010" s="161"/>
      <c r="X3010" s="161"/>
      <c r="Y3010" s="161"/>
      <c r="Z3010" s="161"/>
      <c r="AA3010" s="161"/>
      <c r="AB3010" s="161"/>
      <c r="AC3010" s="161"/>
      <c r="AD3010" s="161"/>
    </row>
    <row r="3011" spans="1:30" s="157" customFormat="1" ht="24.95" customHeight="1">
      <c r="A3011" s="257"/>
      <c r="B3011" s="258"/>
      <c r="C3011" s="161"/>
      <c r="D3011" s="155"/>
      <c r="E3011" s="258"/>
      <c r="F3011" s="161"/>
      <c r="G3011" s="161"/>
      <c r="Q3011" s="159"/>
      <c r="R3011" s="160"/>
      <c r="S3011" s="160"/>
      <c r="T3011" s="160"/>
      <c r="U3011" s="161"/>
      <c r="V3011" s="161"/>
      <c r="W3011" s="161"/>
      <c r="X3011" s="161"/>
      <c r="Y3011" s="161"/>
      <c r="Z3011" s="161"/>
      <c r="AA3011" s="161"/>
      <c r="AB3011" s="161"/>
      <c r="AC3011" s="161"/>
      <c r="AD3011" s="161"/>
    </row>
    <row r="3012" spans="1:30" s="157" customFormat="1" ht="24.95" customHeight="1">
      <c r="A3012" s="257"/>
      <c r="B3012" s="258"/>
      <c r="C3012" s="161"/>
      <c r="D3012" s="155"/>
      <c r="E3012" s="258"/>
      <c r="F3012" s="161"/>
      <c r="G3012" s="161"/>
      <c r="Q3012" s="159"/>
      <c r="R3012" s="160"/>
      <c r="S3012" s="160"/>
      <c r="T3012" s="160"/>
      <c r="U3012" s="161"/>
      <c r="V3012" s="161"/>
      <c r="W3012" s="161"/>
      <c r="X3012" s="161"/>
      <c r="Y3012" s="161"/>
      <c r="Z3012" s="161"/>
      <c r="AA3012" s="161"/>
      <c r="AB3012" s="161"/>
      <c r="AC3012" s="161"/>
      <c r="AD3012" s="161"/>
    </row>
    <row r="3013" spans="1:30" s="157" customFormat="1" ht="24.95" customHeight="1">
      <c r="A3013" s="257"/>
      <c r="B3013" s="258"/>
      <c r="C3013" s="161"/>
      <c r="D3013" s="155"/>
      <c r="E3013" s="258"/>
      <c r="F3013" s="161"/>
      <c r="G3013" s="161"/>
      <c r="Q3013" s="159"/>
      <c r="R3013" s="160"/>
      <c r="S3013" s="160"/>
      <c r="T3013" s="160"/>
      <c r="U3013" s="161"/>
      <c r="V3013" s="161"/>
      <c r="W3013" s="161"/>
      <c r="X3013" s="161"/>
      <c r="Y3013" s="161"/>
      <c r="Z3013" s="161"/>
      <c r="AA3013" s="161"/>
      <c r="AB3013" s="161"/>
      <c r="AC3013" s="161"/>
      <c r="AD3013" s="161"/>
    </row>
    <row r="3014" spans="1:30" s="157" customFormat="1" ht="24.95" customHeight="1">
      <c r="A3014" s="257"/>
      <c r="B3014" s="258"/>
      <c r="C3014" s="161"/>
      <c r="D3014" s="155"/>
      <c r="E3014" s="258"/>
      <c r="F3014" s="161"/>
      <c r="G3014" s="161"/>
      <c r="Q3014" s="159"/>
      <c r="R3014" s="160"/>
      <c r="S3014" s="160"/>
      <c r="T3014" s="160"/>
      <c r="U3014" s="161"/>
      <c r="V3014" s="161"/>
      <c r="W3014" s="161"/>
      <c r="X3014" s="161"/>
      <c r="Y3014" s="161"/>
      <c r="Z3014" s="161"/>
      <c r="AA3014" s="161"/>
      <c r="AB3014" s="161"/>
      <c r="AC3014" s="161"/>
      <c r="AD3014" s="161"/>
    </row>
    <row r="3015" spans="1:30" s="157" customFormat="1" ht="24.95" customHeight="1">
      <c r="A3015" s="257"/>
      <c r="B3015" s="258"/>
      <c r="C3015" s="161"/>
      <c r="D3015" s="155"/>
      <c r="E3015" s="258"/>
      <c r="F3015" s="161"/>
      <c r="G3015" s="161"/>
      <c r="Q3015" s="159"/>
      <c r="R3015" s="160"/>
      <c r="S3015" s="160"/>
      <c r="T3015" s="160"/>
      <c r="U3015" s="161"/>
      <c r="V3015" s="161"/>
      <c r="W3015" s="161"/>
      <c r="X3015" s="161"/>
      <c r="Y3015" s="161"/>
      <c r="Z3015" s="161"/>
      <c r="AA3015" s="161"/>
      <c r="AB3015" s="161"/>
      <c r="AC3015" s="161"/>
      <c r="AD3015" s="161"/>
    </row>
    <row r="3016" spans="1:30" s="157" customFormat="1" ht="24.95" customHeight="1">
      <c r="A3016" s="257"/>
      <c r="B3016" s="258"/>
      <c r="C3016" s="161"/>
      <c r="D3016" s="155"/>
      <c r="E3016" s="258"/>
      <c r="F3016" s="161"/>
      <c r="G3016" s="161"/>
      <c r="Q3016" s="159"/>
      <c r="R3016" s="160"/>
      <c r="S3016" s="160"/>
      <c r="T3016" s="160"/>
      <c r="U3016" s="161"/>
      <c r="V3016" s="161"/>
      <c r="W3016" s="161"/>
      <c r="X3016" s="161"/>
      <c r="Y3016" s="161"/>
      <c r="Z3016" s="161"/>
      <c r="AA3016" s="161"/>
      <c r="AB3016" s="161"/>
      <c r="AC3016" s="161"/>
      <c r="AD3016" s="161"/>
    </row>
    <row r="3017" spans="1:30" s="157" customFormat="1" ht="24.95" customHeight="1">
      <c r="A3017" s="257"/>
      <c r="B3017" s="258"/>
      <c r="C3017" s="161"/>
      <c r="D3017" s="155"/>
      <c r="E3017" s="258"/>
      <c r="F3017" s="161"/>
      <c r="G3017" s="161"/>
      <c r="Q3017" s="159"/>
      <c r="R3017" s="160"/>
      <c r="S3017" s="160"/>
      <c r="T3017" s="160"/>
      <c r="U3017" s="161"/>
      <c r="V3017" s="161"/>
      <c r="W3017" s="161"/>
      <c r="X3017" s="161"/>
      <c r="Y3017" s="161"/>
      <c r="Z3017" s="161"/>
      <c r="AA3017" s="161"/>
      <c r="AB3017" s="161"/>
      <c r="AC3017" s="161"/>
      <c r="AD3017" s="161"/>
    </row>
    <row r="3018" spans="1:30" s="157" customFormat="1" ht="24.95" customHeight="1">
      <c r="A3018" s="257"/>
      <c r="B3018" s="258"/>
      <c r="C3018" s="161"/>
      <c r="D3018" s="155"/>
      <c r="E3018" s="258"/>
      <c r="F3018" s="161"/>
      <c r="G3018" s="161"/>
      <c r="Q3018" s="159"/>
      <c r="R3018" s="160"/>
      <c r="S3018" s="160"/>
      <c r="T3018" s="160"/>
      <c r="U3018" s="161"/>
      <c r="V3018" s="161"/>
      <c r="W3018" s="161"/>
      <c r="X3018" s="161"/>
      <c r="Y3018" s="161"/>
      <c r="Z3018" s="161"/>
      <c r="AA3018" s="161"/>
      <c r="AB3018" s="161"/>
      <c r="AC3018" s="161"/>
      <c r="AD3018" s="161"/>
    </row>
    <row r="3019" spans="1:30" s="157" customFormat="1" ht="24.95" customHeight="1">
      <c r="A3019" s="257"/>
      <c r="B3019" s="258"/>
      <c r="C3019" s="161"/>
      <c r="D3019" s="155"/>
      <c r="E3019" s="258"/>
      <c r="F3019" s="161"/>
      <c r="G3019" s="161"/>
      <c r="Q3019" s="159"/>
      <c r="R3019" s="160"/>
      <c r="S3019" s="160"/>
      <c r="T3019" s="160"/>
      <c r="U3019" s="161"/>
      <c r="V3019" s="161"/>
      <c r="W3019" s="161"/>
      <c r="X3019" s="161"/>
      <c r="Y3019" s="161"/>
      <c r="Z3019" s="161"/>
      <c r="AA3019" s="161"/>
      <c r="AB3019" s="161"/>
      <c r="AC3019" s="161"/>
      <c r="AD3019" s="161"/>
    </row>
    <row r="3020" spans="1:30" s="157" customFormat="1" ht="24.95" customHeight="1">
      <c r="A3020" s="257"/>
      <c r="B3020" s="258"/>
      <c r="C3020" s="161"/>
      <c r="D3020" s="155"/>
      <c r="E3020" s="258"/>
      <c r="F3020" s="161"/>
      <c r="G3020" s="161"/>
      <c r="Q3020" s="159"/>
      <c r="R3020" s="160"/>
      <c r="S3020" s="160"/>
      <c r="T3020" s="160"/>
      <c r="U3020" s="161"/>
      <c r="V3020" s="161"/>
      <c r="W3020" s="161"/>
      <c r="X3020" s="161"/>
      <c r="Y3020" s="161"/>
      <c r="Z3020" s="161"/>
      <c r="AA3020" s="161"/>
      <c r="AB3020" s="161"/>
      <c r="AC3020" s="161"/>
      <c r="AD3020" s="161"/>
    </row>
    <row r="3021" spans="1:30" s="157" customFormat="1" ht="24.95" customHeight="1">
      <c r="A3021" s="257"/>
      <c r="B3021" s="258"/>
      <c r="C3021" s="161"/>
      <c r="D3021" s="155"/>
      <c r="E3021" s="258"/>
      <c r="F3021" s="161"/>
      <c r="G3021" s="161"/>
      <c r="Q3021" s="159"/>
      <c r="R3021" s="160"/>
      <c r="S3021" s="160"/>
      <c r="T3021" s="160"/>
      <c r="U3021" s="161"/>
      <c r="V3021" s="161"/>
      <c r="W3021" s="161"/>
      <c r="X3021" s="161"/>
      <c r="Y3021" s="161"/>
      <c r="Z3021" s="161"/>
      <c r="AA3021" s="161"/>
      <c r="AB3021" s="161"/>
      <c r="AC3021" s="161"/>
      <c r="AD3021" s="161"/>
    </row>
    <row r="3022" spans="1:30" s="157" customFormat="1" ht="24.95" customHeight="1">
      <c r="A3022" s="257"/>
      <c r="B3022" s="258"/>
      <c r="C3022" s="161"/>
      <c r="D3022" s="155"/>
      <c r="E3022" s="258"/>
      <c r="F3022" s="161"/>
      <c r="G3022" s="161"/>
      <c r="Q3022" s="159"/>
      <c r="R3022" s="160"/>
      <c r="S3022" s="160"/>
      <c r="T3022" s="160"/>
      <c r="U3022" s="161"/>
      <c r="V3022" s="161"/>
      <c r="W3022" s="161"/>
      <c r="X3022" s="161"/>
      <c r="Y3022" s="161"/>
      <c r="Z3022" s="161"/>
      <c r="AA3022" s="161"/>
      <c r="AB3022" s="161"/>
      <c r="AC3022" s="161"/>
      <c r="AD3022" s="161"/>
    </row>
    <row r="3023" spans="1:30" s="157" customFormat="1" ht="24.95" customHeight="1">
      <c r="A3023" s="257"/>
      <c r="B3023" s="258"/>
      <c r="C3023" s="161"/>
      <c r="D3023" s="155"/>
      <c r="E3023" s="258"/>
      <c r="F3023" s="161"/>
      <c r="G3023" s="161"/>
      <c r="Q3023" s="159"/>
      <c r="R3023" s="160"/>
      <c r="S3023" s="160"/>
      <c r="T3023" s="160"/>
      <c r="U3023" s="161"/>
      <c r="V3023" s="161"/>
      <c r="W3023" s="161"/>
      <c r="X3023" s="161"/>
      <c r="Y3023" s="161"/>
      <c r="Z3023" s="161"/>
      <c r="AA3023" s="161"/>
      <c r="AB3023" s="161"/>
      <c r="AC3023" s="161"/>
      <c r="AD3023" s="161"/>
    </row>
    <row r="3024" spans="1:30" s="157" customFormat="1" ht="24.95" customHeight="1">
      <c r="A3024" s="257"/>
      <c r="B3024" s="258"/>
      <c r="C3024" s="161"/>
      <c r="D3024" s="155"/>
      <c r="E3024" s="258"/>
      <c r="F3024" s="161"/>
      <c r="G3024" s="161"/>
      <c r="Q3024" s="159"/>
      <c r="R3024" s="160"/>
      <c r="S3024" s="160"/>
      <c r="T3024" s="160"/>
      <c r="U3024" s="161"/>
      <c r="V3024" s="161"/>
      <c r="W3024" s="161"/>
      <c r="X3024" s="161"/>
      <c r="Y3024" s="161"/>
      <c r="Z3024" s="161"/>
      <c r="AA3024" s="161"/>
      <c r="AB3024" s="161"/>
      <c r="AC3024" s="161"/>
      <c r="AD3024" s="161"/>
    </row>
    <row r="3025" spans="1:30" s="157" customFormat="1" ht="24.95" customHeight="1">
      <c r="A3025" s="257"/>
      <c r="B3025" s="258"/>
      <c r="C3025" s="161"/>
      <c r="D3025" s="155"/>
      <c r="E3025" s="258"/>
      <c r="F3025" s="161"/>
      <c r="G3025" s="161"/>
      <c r="Q3025" s="159"/>
      <c r="R3025" s="160"/>
      <c r="S3025" s="160"/>
      <c r="T3025" s="160"/>
      <c r="U3025" s="161"/>
      <c r="V3025" s="161"/>
      <c r="W3025" s="161"/>
      <c r="X3025" s="161"/>
      <c r="Y3025" s="161"/>
      <c r="Z3025" s="161"/>
      <c r="AA3025" s="161"/>
      <c r="AB3025" s="161"/>
      <c r="AC3025" s="161"/>
      <c r="AD3025" s="161"/>
    </row>
    <row r="3026" spans="1:30" s="157" customFormat="1" ht="24.95" customHeight="1">
      <c r="A3026" s="257"/>
      <c r="B3026" s="258"/>
      <c r="C3026" s="161"/>
      <c r="D3026" s="155"/>
      <c r="E3026" s="258"/>
      <c r="F3026" s="161"/>
      <c r="G3026" s="161"/>
      <c r="Q3026" s="159"/>
      <c r="R3026" s="160"/>
      <c r="S3026" s="160"/>
      <c r="T3026" s="160"/>
      <c r="U3026" s="161"/>
      <c r="V3026" s="161"/>
      <c r="W3026" s="161"/>
      <c r="X3026" s="161"/>
      <c r="Y3026" s="161"/>
      <c r="Z3026" s="161"/>
      <c r="AA3026" s="161"/>
      <c r="AB3026" s="161"/>
      <c r="AC3026" s="161"/>
      <c r="AD3026" s="161"/>
    </row>
    <row r="3027" spans="1:30" s="157" customFormat="1" ht="24.95" customHeight="1">
      <c r="A3027" s="257"/>
      <c r="B3027" s="258"/>
      <c r="C3027" s="161"/>
      <c r="D3027" s="155"/>
      <c r="E3027" s="258"/>
      <c r="F3027" s="161"/>
      <c r="G3027" s="161"/>
      <c r="Q3027" s="159"/>
      <c r="R3027" s="160"/>
      <c r="S3027" s="160"/>
      <c r="T3027" s="160"/>
      <c r="U3027" s="161"/>
      <c r="V3027" s="161"/>
      <c r="W3027" s="161"/>
      <c r="X3027" s="161"/>
      <c r="Y3027" s="161"/>
      <c r="Z3027" s="161"/>
      <c r="AA3027" s="161"/>
      <c r="AB3027" s="161"/>
      <c r="AC3027" s="161"/>
      <c r="AD3027" s="161"/>
    </row>
    <row r="3028" spans="1:30" s="157" customFormat="1" ht="24.95" customHeight="1">
      <c r="A3028" s="257"/>
      <c r="B3028" s="258"/>
      <c r="C3028" s="161"/>
      <c r="D3028" s="155"/>
      <c r="E3028" s="258"/>
      <c r="F3028" s="161"/>
      <c r="G3028" s="161"/>
      <c r="Q3028" s="159"/>
      <c r="R3028" s="160"/>
      <c r="S3028" s="160"/>
      <c r="T3028" s="160"/>
      <c r="U3028" s="161"/>
      <c r="V3028" s="161"/>
      <c r="W3028" s="161"/>
      <c r="X3028" s="161"/>
      <c r="Y3028" s="161"/>
      <c r="Z3028" s="161"/>
      <c r="AA3028" s="161"/>
      <c r="AB3028" s="161"/>
      <c r="AC3028" s="161"/>
      <c r="AD3028" s="161"/>
    </row>
    <row r="3029" spans="1:30" s="157" customFormat="1" ht="24.95" customHeight="1">
      <c r="A3029" s="257"/>
      <c r="B3029" s="258"/>
      <c r="C3029" s="161"/>
      <c r="D3029" s="155"/>
      <c r="E3029" s="258"/>
      <c r="F3029" s="161"/>
      <c r="G3029" s="161"/>
      <c r="Q3029" s="159"/>
      <c r="R3029" s="160"/>
      <c r="S3029" s="160"/>
      <c r="T3029" s="160"/>
      <c r="U3029" s="161"/>
      <c r="V3029" s="161"/>
      <c r="W3029" s="161"/>
      <c r="X3029" s="161"/>
      <c r="Y3029" s="161"/>
      <c r="Z3029" s="161"/>
      <c r="AA3029" s="161"/>
      <c r="AB3029" s="161"/>
      <c r="AC3029" s="161"/>
      <c r="AD3029" s="161"/>
    </row>
    <row r="3030" spans="1:30" s="157" customFormat="1" ht="24.95" customHeight="1">
      <c r="A3030" s="257"/>
      <c r="B3030" s="258"/>
      <c r="C3030" s="161"/>
      <c r="D3030" s="155"/>
      <c r="E3030" s="258"/>
      <c r="F3030" s="161"/>
      <c r="G3030" s="161"/>
      <c r="Q3030" s="159"/>
      <c r="R3030" s="160"/>
      <c r="S3030" s="160"/>
      <c r="T3030" s="160"/>
      <c r="U3030" s="161"/>
      <c r="V3030" s="161"/>
      <c r="W3030" s="161"/>
      <c r="X3030" s="161"/>
      <c r="Y3030" s="161"/>
      <c r="Z3030" s="161"/>
      <c r="AA3030" s="161"/>
      <c r="AB3030" s="161"/>
      <c r="AC3030" s="161"/>
      <c r="AD3030" s="161"/>
    </row>
    <row r="3031" spans="1:30" s="157" customFormat="1" ht="24.95" customHeight="1">
      <c r="A3031" s="257"/>
      <c r="B3031" s="258"/>
      <c r="C3031" s="161"/>
      <c r="D3031" s="155"/>
      <c r="E3031" s="258"/>
      <c r="F3031" s="161"/>
      <c r="G3031" s="161"/>
      <c r="Q3031" s="159"/>
      <c r="R3031" s="160"/>
      <c r="S3031" s="160"/>
      <c r="T3031" s="160"/>
      <c r="U3031" s="161"/>
      <c r="V3031" s="161"/>
      <c r="W3031" s="161"/>
      <c r="X3031" s="161"/>
      <c r="Y3031" s="161"/>
      <c r="Z3031" s="161"/>
      <c r="AA3031" s="161"/>
      <c r="AB3031" s="161"/>
      <c r="AC3031" s="161"/>
      <c r="AD3031" s="161"/>
    </row>
    <row r="3032" spans="1:30" s="157" customFormat="1" ht="24.95" customHeight="1">
      <c r="A3032" s="257"/>
      <c r="B3032" s="258"/>
      <c r="C3032" s="161"/>
      <c r="D3032" s="155"/>
      <c r="E3032" s="258"/>
      <c r="F3032" s="161"/>
      <c r="G3032" s="161"/>
      <c r="Q3032" s="159"/>
      <c r="R3032" s="160"/>
      <c r="S3032" s="160"/>
      <c r="T3032" s="160"/>
      <c r="U3032" s="161"/>
      <c r="V3032" s="161"/>
      <c r="W3032" s="161"/>
      <c r="X3032" s="161"/>
      <c r="Y3032" s="161"/>
      <c r="Z3032" s="161"/>
      <c r="AA3032" s="161"/>
      <c r="AB3032" s="161"/>
      <c r="AC3032" s="161"/>
      <c r="AD3032" s="161"/>
    </row>
    <row r="3033" spans="1:30" s="157" customFormat="1" ht="24.95" customHeight="1">
      <c r="A3033" s="257"/>
      <c r="B3033" s="258"/>
      <c r="C3033" s="161"/>
      <c r="D3033" s="155"/>
      <c r="E3033" s="258"/>
      <c r="F3033" s="161"/>
      <c r="G3033" s="161"/>
      <c r="Q3033" s="159"/>
      <c r="R3033" s="160"/>
      <c r="S3033" s="160"/>
      <c r="T3033" s="160"/>
      <c r="U3033" s="161"/>
      <c r="V3033" s="161"/>
      <c r="W3033" s="161"/>
      <c r="X3033" s="161"/>
      <c r="Y3033" s="161"/>
      <c r="Z3033" s="161"/>
      <c r="AA3033" s="161"/>
      <c r="AB3033" s="161"/>
      <c r="AC3033" s="161"/>
      <c r="AD3033" s="161"/>
    </row>
    <row r="3034" spans="1:30" s="157" customFormat="1" ht="24.95" customHeight="1">
      <c r="A3034" s="257"/>
      <c r="B3034" s="258"/>
      <c r="C3034" s="161"/>
      <c r="D3034" s="155"/>
      <c r="E3034" s="258"/>
      <c r="F3034" s="161"/>
      <c r="G3034" s="161"/>
      <c r="Q3034" s="159"/>
      <c r="R3034" s="160"/>
      <c r="S3034" s="160"/>
      <c r="T3034" s="160"/>
      <c r="U3034" s="161"/>
      <c r="V3034" s="161"/>
      <c r="W3034" s="161"/>
      <c r="X3034" s="161"/>
      <c r="Y3034" s="161"/>
      <c r="Z3034" s="161"/>
      <c r="AA3034" s="161"/>
      <c r="AB3034" s="161"/>
      <c r="AC3034" s="161"/>
      <c r="AD3034" s="161"/>
    </row>
    <row r="3035" spans="1:30" s="157" customFormat="1" ht="24.95" customHeight="1">
      <c r="A3035" s="257"/>
      <c r="B3035" s="258"/>
      <c r="C3035" s="161"/>
      <c r="D3035" s="155"/>
      <c r="E3035" s="258"/>
      <c r="F3035" s="161"/>
      <c r="G3035" s="161"/>
      <c r="Q3035" s="159"/>
      <c r="R3035" s="160"/>
      <c r="S3035" s="160"/>
      <c r="T3035" s="160"/>
      <c r="U3035" s="161"/>
      <c r="V3035" s="161"/>
      <c r="W3035" s="161"/>
      <c r="X3035" s="161"/>
      <c r="Y3035" s="161"/>
      <c r="Z3035" s="161"/>
      <c r="AA3035" s="161"/>
      <c r="AB3035" s="161"/>
      <c r="AC3035" s="161"/>
      <c r="AD3035" s="161"/>
    </row>
    <row r="3036" spans="1:30" s="157" customFormat="1" ht="24.95" customHeight="1">
      <c r="A3036" s="257"/>
      <c r="B3036" s="258"/>
      <c r="C3036" s="161"/>
      <c r="D3036" s="155"/>
      <c r="E3036" s="258"/>
      <c r="F3036" s="161"/>
      <c r="G3036" s="161"/>
      <c r="Q3036" s="159"/>
      <c r="R3036" s="160"/>
      <c r="S3036" s="160"/>
      <c r="T3036" s="160"/>
      <c r="U3036" s="161"/>
      <c r="V3036" s="161"/>
      <c r="W3036" s="161"/>
      <c r="X3036" s="161"/>
      <c r="Y3036" s="161"/>
      <c r="Z3036" s="161"/>
      <c r="AA3036" s="161"/>
      <c r="AB3036" s="161"/>
      <c r="AC3036" s="161"/>
      <c r="AD3036" s="161"/>
    </row>
    <row r="3037" spans="1:30" s="157" customFormat="1" ht="24.95" customHeight="1">
      <c r="A3037" s="257"/>
      <c r="B3037" s="258"/>
      <c r="C3037" s="161"/>
      <c r="D3037" s="155"/>
      <c r="E3037" s="258"/>
      <c r="F3037" s="161"/>
      <c r="G3037" s="161"/>
      <c r="Q3037" s="159"/>
      <c r="R3037" s="160"/>
      <c r="S3037" s="160"/>
      <c r="T3037" s="160"/>
      <c r="U3037" s="161"/>
      <c r="V3037" s="161"/>
      <c r="W3037" s="161"/>
      <c r="X3037" s="161"/>
      <c r="Y3037" s="161"/>
      <c r="Z3037" s="161"/>
      <c r="AA3037" s="161"/>
      <c r="AB3037" s="161"/>
      <c r="AC3037" s="161"/>
      <c r="AD3037" s="161"/>
    </row>
    <row r="3038" spans="1:30" s="157" customFormat="1" ht="24.95" customHeight="1">
      <c r="A3038" s="257"/>
      <c r="B3038" s="258"/>
      <c r="C3038" s="161"/>
      <c r="D3038" s="155"/>
      <c r="E3038" s="258"/>
      <c r="F3038" s="161"/>
      <c r="G3038" s="161"/>
      <c r="Q3038" s="159"/>
      <c r="R3038" s="160"/>
      <c r="S3038" s="160"/>
      <c r="T3038" s="160"/>
      <c r="U3038" s="161"/>
      <c r="V3038" s="161"/>
      <c r="W3038" s="161"/>
      <c r="X3038" s="161"/>
      <c r="Y3038" s="161"/>
      <c r="Z3038" s="161"/>
      <c r="AA3038" s="161"/>
      <c r="AB3038" s="161"/>
      <c r="AC3038" s="161"/>
      <c r="AD3038" s="161"/>
    </row>
    <row r="3039" spans="1:30" s="157" customFormat="1" ht="24.95" customHeight="1">
      <c r="A3039" s="257"/>
      <c r="B3039" s="258"/>
      <c r="C3039" s="161"/>
      <c r="D3039" s="155"/>
      <c r="E3039" s="258"/>
      <c r="F3039" s="161"/>
      <c r="G3039" s="161"/>
      <c r="Q3039" s="159"/>
      <c r="R3039" s="160"/>
      <c r="S3039" s="160"/>
      <c r="T3039" s="160"/>
      <c r="U3039" s="161"/>
      <c r="V3039" s="161"/>
      <c r="W3039" s="161"/>
      <c r="X3039" s="161"/>
      <c r="Y3039" s="161"/>
      <c r="Z3039" s="161"/>
      <c r="AA3039" s="161"/>
      <c r="AB3039" s="161"/>
      <c r="AC3039" s="161"/>
      <c r="AD3039" s="161"/>
    </row>
    <row r="3040" spans="1:30" s="157" customFormat="1" ht="24.95" customHeight="1">
      <c r="A3040" s="257"/>
      <c r="B3040" s="258"/>
      <c r="C3040" s="161"/>
      <c r="D3040" s="155"/>
      <c r="E3040" s="258"/>
      <c r="F3040" s="161"/>
      <c r="G3040" s="161"/>
      <c r="Q3040" s="159"/>
      <c r="R3040" s="160"/>
      <c r="S3040" s="160"/>
      <c r="T3040" s="160"/>
      <c r="U3040" s="161"/>
      <c r="V3040" s="161"/>
      <c r="W3040" s="161"/>
      <c r="X3040" s="161"/>
      <c r="Y3040" s="161"/>
      <c r="Z3040" s="161"/>
      <c r="AA3040" s="161"/>
      <c r="AB3040" s="161"/>
      <c r="AC3040" s="161"/>
      <c r="AD3040" s="161"/>
    </row>
    <row r="3041" spans="1:30" s="157" customFormat="1" ht="24.95" customHeight="1">
      <c r="A3041" s="257"/>
      <c r="B3041" s="258"/>
      <c r="C3041" s="161"/>
      <c r="D3041" s="155"/>
      <c r="E3041" s="258"/>
      <c r="F3041" s="161"/>
      <c r="G3041" s="161"/>
      <c r="Q3041" s="159"/>
      <c r="R3041" s="160"/>
      <c r="S3041" s="160"/>
      <c r="T3041" s="160"/>
      <c r="U3041" s="161"/>
      <c r="V3041" s="161"/>
      <c r="W3041" s="161"/>
      <c r="X3041" s="161"/>
      <c r="Y3041" s="161"/>
      <c r="Z3041" s="161"/>
      <c r="AA3041" s="161"/>
      <c r="AB3041" s="161"/>
      <c r="AC3041" s="161"/>
      <c r="AD3041" s="161"/>
    </row>
    <row r="3042" spans="1:30" s="157" customFormat="1" ht="24.95" customHeight="1">
      <c r="A3042" s="257"/>
      <c r="B3042" s="258"/>
      <c r="C3042" s="161"/>
      <c r="D3042" s="155"/>
      <c r="E3042" s="258"/>
      <c r="F3042" s="161"/>
      <c r="G3042" s="161"/>
      <c r="Q3042" s="159"/>
      <c r="R3042" s="160"/>
      <c r="S3042" s="160"/>
      <c r="T3042" s="160"/>
      <c r="U3042" s="161"/>
      <c r="V3042" s="161"/>
      <c r="W3042" s="161"/>
      <c r="X3042" s="161"/>
      <c r="Y3042" s="161"/>
      <c r="Z3042" s="161"/>
      <c r="AA3042" s="161"/>
      <c r="AB3042" s="161"/>
      <c r="AC3042" s="161"/>
      <c r="AD3042" s="161"/>
    </row>
    <row r="3043" spans="1:30" s="157" customFormat="1" ht="24.95" customHeight="1">
      <c r="A3043" s="257"/>
      <c r="B3043" s="258"/>
      <c r="C3043" s="161"/>
      <c r="D3043" s="155"/>
      <c r="E3043" s="258"/>
      <c r="F3043" s="161"/>
      <c r="G3043" s="161"/>
      <c r="Q3043" s="159"/>
      <c r="R3043" s="160"/>
      <c r="S3043" s="160"/>
      <c r="T3043" s="160"/>
      <c r="U3043" s="161"/>
      <c r="V3043" s="161"/>
      <c r="W3043" s="161"/>
      <c r="X3043" s="161"/>
      <c r="Y3043" s="161"/>
      <c r="Z3043" s="161"/>
      <c r="AA3043" s="161"/>
      <c r="AB3043" s="161"/>
      <c r="AC3043" s="161"/>
      <c r="AD3043" s="161"/>
    </row>
    <row r="3044" spans="1:30" s="157" customFormat="1" ht="24.95" customHeight="1">
      <c r="A3044" s="257"/>
      <c r="B3044" s="258"/>
      <c r="C3044" s="161"/>
      <c r="D3044" s="155"/>
      <c r="E3044" s="258"/>
      <c r="F3044" s="161"/>
      <c r="G3044" s="161"/>
      <c r="Q3044" s="159"/>
      <c r="R3044" s="160"/>
      <c r="S3044" s="160"/>
      <c r="T3044" s="160"/>
      <c r="U3044" s="161"/>
      <c r="V3044" s="161"/>
      <c r="W3044" s="161"/>
      <c r="X3044" s="161"/>
      <c r="Y3044" s="161"/>
      <c r="Z3044" s="161"/>
      <c r="AA3044" s="161"/>
      <c r="AB3044" s="161"/>
      <c r="AC3044" s="161"/>
      <c r="AD3044" s="161"/>
    </row>
    <row r="3045" spans="1:30" s="157" customFormat="1" ht="24.95" customHeight="1">
      <c r="A3045" s="257"/>
      <c r="B3045" s="258"/>
      <c r="C3045" s="161"/>
      <c r="D3045" s="155"/>
      <c r="E3045" s="258"/>
      <c r="F3045" s="161"/>
      <c r="G3045" s="161"/>
      <c r="Q3045" s="159"/>
      <c r="R3045" s="160"/>
      <c r="S3045" s="160"/>
      <c r="T3045" s="160"/>
      <c r="U3045" s="161"/>
      <c r="V3045" s="161"/>
      <c r="W3045" s="161"/>
      <c r="X3045" s="161"/>
      <c r="Y3045" s="161"/>
      <c r="Z3045" s="161"/>
      <c r="AA3045" s="161"/>
      <c r="AB3045" s="161"/>
      <c r="AC3045" s="161"/>
      <c r="AD3045" s="161"/>
    </row>
    <row r="3046" spans="1:30" s="157" customFormat="1" ht="24.95" customHeight="1">
      <c r="A3046" s="257"/>
      <c r="B3046" s="258"/>
      <c r="C3046" s="161"/>
      <c r="D3046" s="155"/>
      <c r="E3046" s="258"/>
      <c r="F3046" s="161"/>
      <c r="G3046" s="161"/>
      <c r="Q3046" s="159"/>
      <c r="R3046" s="160"/>
      <c r="S3046" s="160"/>
      <c r="T3046" s="160"/>
      <c r="U3046" s="161"/>
      <c r="V3046" s="161"/>
      <c r="W3046" s="161"/>
      <c r="X3046" s="161"/>
      <c r="Y3046" s="161"/>
      <c r="Z3046" s="161"/>
      <c r="AA3046" s="161"/>
      <c r="AB3046" s="161"/>
      <c r="AC3046" s="161"/>
      <c r="AD3046" s="161"/>
    </row>
    <row r="3047" spans="1:30" s="157" customFormat="1" ht="24.95" customHeight="1">
      <c r="A3047" s="257"/>
      <c r="B3047" s="258"/>
      <c r="C3047" s="161"/>
      <c r="D3047" s="155"/>
      <c r="E3047" s="258"/>
      <c r="F3047" s="161"/>
      <c r="G3047" s="161"/>
      <c r="Q3047" s="159"/>
      <c r="R3047" s="160"/>
      <c r="S3047" s="160"/>
      <c r="T3047" s="160"/>
      <c r="U3047" s="161"/>
      <c r="V3047" s="161"/>
      <c r="W3047" s="161"/>
      <c r="X3047" s="161"/>
      <c r="Y3047" s="161"/>
      <c r="Z3047" s="161"/>
      <c r="AA3047" s="161"/>
      <c r="AB3047" s="161"/>
      <c r="AC3047" s="161"/>
      <c r="AD3047" s="161"/>
    </row>
    <row r="3048" spans="1:30" s="157" customFormat="1" ht="24.95" customHeight="1">
      <c r="A3048" s="257"/>
      <c r="B3048" s="258"/>
      <c r="C3048" s="161"/>
      <c r="D3048" s="155"/>
      <c r="E3048" s="258"/>
      <c r="F3048" s="161"/>
      <c r="G3048" s="161"/>
      <c r="Q3048" s="159"/>
      <c r="R3048" s="160"/>
      <c r="S3048" s="160"/>
      <c r="T3048" s="160"/>
      <c r="U3048" s="161"/>
      <c r="V3048" s="161"/>
      <c r="W3048" s="161"/>
      <c r="X3048" s="161"/>
      <c r="Y3048" s="161"/>
      <c r="Z3048" s="161"/>
      <c r="AA3048" s="161"/>
      <c r="AB3048" s="161"/>
      <c r="AC3048" s="161"/>
      <c r="AD3048" s="161"/>
    </row>
    <row r="3049" spans="1:30" s="157" customFormat="1" ht="24.95" customHeight="1">
      <c r="A3049" s="257"/>
      <c r="B3049" s="258"/>
      <c r="C3049" s="161"/>
      <c r="D3049" s="155"/>
      <c r="E3049" s="258"/>
      <c r="F3049" s="161"/>
      <c r="G3049" s="161"/>
      <c r="Q3049" s="159"/>
      <c r="R3049" s="160"/>
      <c r="S3049" s="160"/>
      <c r="T3049" s="160"/>
      <c r="U3049" s="161"/>
      <c r="V3049" s="161"/>
      <c r="W3049" s="161"/>
      <c r="X3049" s="161"/>
      <c r="Y3049" s="161"/>
      <c r="Z3049" s="161"/>
      <c r="AA3049" s="161"/>
      <c r="AB3049" s="161"/>
      <c r="AC3049" s="161"/>
      <c r="AD3049" s="161"/>
    </row>
    <row r="3050" spans="1:30" s="157" customFormat="1" ht="24.95" customHeight="1">
      <c r="A3050" s="257"/>
      <c r="B3050" s="258"/>
      <c r="C3050" s="161"/>
      <c r="D3050" s="155"/>
      <c r="E3050" s="258"/>
      <c r="F3050" s="161"/>
      <c r="G3050" s="161"/>
      <c r="Q3050" s="159"/>
      <c r="R3050" s="160"/>
      <c r="S3050" s="160"/>
      <c r="T3050" s="160"/>
      <c r="U3050" s="161"/>
      <c r="V3050" s="161"/>
      <c r="W3050" s="161"/>
      <c r="X3050" s="161"/>
      <c r="Y3050" s="161"/>
      <c r="Z3050" s="161"/>
      <c r="AA3050" s="161"/>
      <c r="AB3050" s="161"/>
      <c r="AC3050" s="161"/>
      <c r="AD3050" s="161"/>
    </row>
    <row r="3051" spans="1:30" s="157" customFormat="1" ht="24.95" customHeight="1">
      <c r="A3051" s="257"/>
      <c r="B3051" s="258"/>
      <c r="C3051" s="161"/>
      <c r="D3051" s="155"/>
      <c r="E3051" s="258"/>
      <c r="F3051" s="161"/>
      <c r="G3051" s="161"/>
      <c r="Q3051" s="159"/>
      <c r="R3051" s="160"/>
      <c r="S3051" s="160"/>
      <c r="T3051" s="160"/>
      <c r="U3051" s="161"/>
      <c r="V3051" s="161"/>
      <c r="W3051" s="161"/>
      <c r="X3051" s="161"/>
      <c r="Y3051" s="161"/>
      <c r="Z3051" s="161"/>
      <c r="AA3051" s="161"/>
      <c r="AB3051" s="161"/>
      <c r="AC3051" s="161"/>
      <c r="AD3051" s="161"/>
    </row>
    <row r="3052" spans="1:30" s="157" customFormat="1" ht="24.95" customHeight="1">
      <c r="A3052" s="257"/>
      <c r="B3052" s="258"/>
      <c r="C3052" s="161"/>
      <c r="D3052" s="155"/>
      <c r="E3052" s="258"/>
      <c r="F3052" s="161"/>
      <c r="G3052" s="161"/>
      <c r="Q3052" s="159"/>
      <c r="R3052" s="160"/>
      <c r="S3052" s="160"/>
      <c r="T3052" s="160"/>
      <c r="U3052" s="161"/>
      <c r="V3052" s="161"/>
      <c r="W3052" s="161"/>
      <c r="X3052" s="161"/>
      <c r="Y3052" s="161"/>
      <c r="Z3052" s="161"/>
      <c r="AA3052" s="161"/>
      <c r="AB3052" s="161"/>
      <c r="AC3052" s="161"/>
      <c r="AD3052" s="161"/>
    </row>
    <row r="3053" spans="1:30" s="157" customFormat="1" ht="24.95" customHeight="1">
      <c r="A3053" s="257"/>
      <c r="B3053" s="258"/>
      <c r="C3053" s="161"/>
      <c r="D3053" s="155"/>
      <c r="E3053" s="258"/>
      <c r="F3053" s="161"/>
      <c r="G3053" s="161"/>
      <c r="Q3053" s="159"/>
      <c r="R3053" s="160"/>
      <c r="S3053" s="160"/>
      <c r="T3053" s="160"/>
      <c r="U3053" s="161"/>
      <c r="V3053" s="161"/>
      <c r="W3053" s="161"/>
      <c r="X3053" s="161"/>
      <c r="Y3053" s="161"/>
      <c r="Z3053" s="161"/>
      <c r="AA3053" s="161"/>
      <c r="AB3053" s="161"/>
      <c r="AC3053" s="161"/>
      <c r="AD3053" s="161"/>
    </row>
    <row r="3054" spans="1:30" s="157" customFormat="1" ht="24.95" customHeight="1">
      <c r="A3054" s="257"/>
      <c r="B3054" s="258"/>
      <c r="C3054" s="161"/>
      <c r="D3054" s="155"/>
      <c r="E3054" s="258"/>
      <c r="F3054" s="161"/>
      <c r="G3054" s="161"/>
      <c r="Q3054" s="159"/>
      <c r="R3054" s="160"/>
      <c r="S3054" s="160"/>
      <c r="T3054" s="160"/>
      <c r="U3054" s="161"/>
      <c r="V3054" s="161"/>
      <c r="W3054" s="161"/>
      <c r="X3054" s="161"/>
      <c r="Y3054" s="161"/>
      <c r="Z3054" s="161"/>
      <c r="AA3054" s="161"/>
      <c r="AB3054" s="161"/>
      <c r="AC3054" s="161"/>
      <c r="AD3054" s="161"/>
    </row>
    <row r="3055" spans="1:30" s="157" customFormat="1" ht="24.95" customHeight="1">
      <c r="A3055" s="257"/>
      <c r="B3055" s="258"/>
      <c r="C3055" s="161"/>
      <c r="D3055" s="155"/>
      <c r="E3055" s="258"/>
      <c r="F3055" s="161"/>
      <c r="G3055" s="161"/>
      <c r="Q3055" s="159"/>
      <c r="R3055" s="160"/>
      <c r="S3055" s="160"/>
      <c r="T3055" s="160"/>
      <c r="U3055" s="161"/>
      <c r="V3055" s="161"/>
      <c r="W3055" s="161"/>
      <c r="X3055" s="161"/>
      <c r="Y3055" s="161"/>
      <c r="Z3055" s="161"/>
      <c r="AA3055" s="161"/>
      <c r="AB3055" s="161"/>
      <c r="AC3055" s="161"/>
      <c r="AD3055" s="161"/>
    </row>
    <row r="3056" spans="1:30" s="157" customFormat="1" ht="24.95" customHeight="1">
      <c r="A3056" s="257"/>
      <c r="B3056" s="258"/>
      <c r="C3056" s="161"/>
      <c r="D3056" s="155"/>
      <c r="E3056" s="258"/>
      <c r="F3056" s="161"/>
      <c r="G3056" s="161"/>
      <c r="Q3056" s="159"/>
      <c r="R3056" s="160"/>
      <c r="S3056" s="160"/>
      <c r="T3056" s="160"/>
      <c r="U3056" s="161"/>
      <c r="V3056" s="161"/>
      <c r="W3056" s="161"/>
      <c r="X3056" s="161"/>
      <c r="Y3056" s="161"/>
      <c r="Z3056" s="161"/>
      <c r="AA3056" s="161"/>
      <c r="AB3056" s="161"/>
      <c r="AC3056" s="161"/>
      <c r="AD3056" s="161"/>
    </row>
    <row r="3057" spans="1:30" s="157" customFormat="1" ht="24.95" customHeight="1">
      <c r="A3057" s="257"/>
      <c r="B3057" s="258"/>
      <c r="C3057" s="161"/>
      <c r="D3057" s="155"/>
      <c r="E3057" s="258"/>
      <c r="F3057" s="161"/>
      <c r="G3057" s="161"/>
      <c r="Q3057" s="159"/>
      <c r="R3057" s="160"/>
      <c r="S3057" s="160"/>
      <c r="T3057" s="160"/>
      <c r="U3057" s="161"/>
      <c r="V3057" s="161"/>
      <c r="W3057" s="161"/>
      <c r="X3057" s="161"/>
      <c r="Y3057" s="161"/>
      <c r="Z3057" s="161"/>
      <c r="AA3057" s="161"/>
      <c r="AB3057" s="161"/>
      <c r="AC3057" s="161"/>
      <c r="AD3057" s="161"/>
    </row>
    <row r="3058" spans="1:30" s="157" customFormat="1" ht="24.95" customHeight="1">
      <c r="A3058" s="257"/>
      <c r="B3058" s="258"/>
      <c r="C3058" s="161"/>
      <c r="D3058" s="155"/>
      <c r="E3058" s="258"/>
      <c r="F3058" s="161"/>
      <c r="G3058" s="161"/>
      <c r="Q3058" s="159"/>
      <c r="R3058" s="160"/>
      <c r="S3058" s="160"/>
      <c r="T3058" s="160"/>
      <c r="U3058" s="161"/>
      <c r="V3058" s="161"/>
      <c r="W3058" s="161"/>
      <c r="X3058" s="161"/>
      <c r="Y3058" s="161"/>
      <c r="Z3058" s="161"/>
      <c r="AA3058" s="161"/>
      <c r="AB3058" s="161"/>
      <c r="AC3058" s="161"/>
      <c r="AD3058" s="161"/>
    </row>
    <row r="3059" spans="1:30" s="157" customFormat="1" ht="24.95" customHeight="1">
      <c r="A3059" s="257"/>
      <c r="B3059" s="258"/>
      <c r="C3059" s="161"/>
      <c r="D3059" s="155"/>
      <c r="E3059" s="258"/>
      <c r="F3059" s="161"/>
      <c r="G3059" s="161"/>
      <c r="Q3059" s="159"/>
      <c r="R3059" s="160"/>
      <c r="S3059" s="160"/>
      <c r="T3059" s="160"/>
      <c r="U3059" s="161"/>
      <c r="V3059" s="161"/>
      <c r="W3059" s="161"/>
      <c r="X3059" s="161"/>
      <c r="Y3059" s="161"/>
      <c r="Z3059" s="161"/>
      <c r="AA3059" s="161"/>
      <c r="AB3059" s="161"/>
      <c r="AC3059" s="161"/>
      <c r="AD3059" s="161"/>
    </row>
    <row r="3060" spans="1:30" s="157" customFormat="1" ht="24.95" customHeight="1">
      <c r="A3060" s="257"/>
      <c r="B3060" s="258"/>
      <c r="C3060" s="161"/>
      <c r="D3060" s="155"/>
      <c r="E3060" s="258"/>
      <c r="F3060" s="161"/>
      <c r="G3060" s="161"/>
      <c r="Q3060" s="159"/>
      <c r="R3060" s="160"/>
      <c r="S3060" s="160"/>
      <c r="T3060" s="160"/>
      <c r="U3060" s="161"/>
      <c r="V3060" s="161"/>
      <c r="W3060" s="161"/>
      <c r="X3060" s="161"/>
      <c r="Y3060" s="161"/>
      <c r="Z3060" s="161"/>
      <c r="AA3060" s="161"/>
      <c r="AB3060" s="161"/>
      <c r="AC3060" s="161"/>
      <c r="AD3060" s="161"/>
    </row>
    <row r="3061" spans="1:30" s="157" customFormat="1" ht="24.95" customHeight="1">
      <c r="A3061" s="257"/>
      <c r="B3061" s="258"/>
      <c r="C3061" s="161"/>
      <c r="D3061" s="155"/>
      <c r="E3061" s="258"/>
      <c r="F3061" s="161"/>
      <c r="G3061" s="161"/>
      <c r="Q3061" s="159"/>
      <c r="R3061" s="160"/>
      <c r="S3061" s="160"/>
      <c r="T3061" s="160"/>
      <c r="U3061" s="161"/>
      <c r="V3061" s="161"/>
      <c r="W3061" s="161"/>
      <c r="X3061" s="161"/>
      <c r="Y3061" s="161"/>
      <c r="Z3061" s="161"/>
      <c r="AA3061" s="161"/>
      <c r="AB3061" s="161"/>
      <c r="AC3061" s="161"/>
      <c r="AD3061" s="161"/>
    </row>
    <row r="3062" spans="1:30" s="157" customFormat="1" ht="24.95" customHeight="1">
      <c r="A3062" s="257"/>
      <c r="B3062" s="258"/>
      <c r="C3062" s="161"/>
      <c r="D3062" s="155"/>
      <c r="E3062" s="258"/>
      <c r="F3062" s="161"/>
      <c r="G3062" s="161"/>
      <c r="Q3062" s="159"/>
      <c r="R3062" s="160"/>
      <c r="S3062" s="160"/>
      <c r="T3062" s="160"/>
      <c r="U3062" s="161"/>
      <c r="V3062" s="161"/>
      <c r="W3062" s="161"/>
      <c r="X3062" s="161"/>
      <c r="Y3062" s="161"/>
      <c r="Z3062" s="161"/>
      <c r="AA3062" s="161"/>
      <c r="AB3062" s="161"/>
      <c r="AC3062" s="161"/>
      <c r="AD3062" s="161"/>
    </row>
    <row r="3063" spans="1:30" s="157" customFormat="1" ht="24.95" customHeight="1">
      <c r="A3063" s="257"/>
      <c r="B3063" s="258"/>
      <c r="C3063" s="161"/>
      <c r="D3063" s="155"/>
      <c r="E3063" s="258"/>
      <c r="F3063" s="161"/>
      <c r="G3063" s="161"/>
      <c r="Q3063" s="159"/>
      <c r="R3063" s="160"/>
      <c r="S3063" s="160"/>
      <c r="T3063" s="160"/>
      <c r="U3063" s="161"/>
      <c r="V3063" s="161"/>
      <c r="W3063" s="161"/>
      <c r="X3063" s="161"/>
      <c r="Y3063" s="161"/>
      <c r="Z3063" s="161"/>
      <c r="AA3063" s="161"/>
      <c r="AB3063" s="161"/>
      <c r="AC3063" s="161"/>
      <c r="AD3063" s="161"/>
    </row>
    <row r="3064" spans="1:30" s="157" customFormat="1" ht="24.95" customHeight="1">
      <c r="A3064" s="257"/>
      <c r="B3064" s="258"/>
      <c r="C3064" s="161"/>
      <c r="D3064" s="155"/>
      <c r="E3064" s="258"/>
      <c r="F3064" s="161"/>
      <c r="G3064" s="161"/>
      <c r="Q3064" s="159"/>
      <c r="R3064" s="160"/>
      <c r="S3064" s="160"/>
      <c r="T3064" s="160"/>
      <c r="U3064" s="161"/>
      <c r="V3064" s="161"/>
      <c r="W3064" s="161"/>
      <c r="X3064" s="161"/>
      <c r="Y3064" s="161"/>
      <c r="Z3064" s="161"/>
      <c r="AA3064" s="161"/>
      <c r="AB3064" s="161"/>
      <c r="AC3064" s="161"/>
      <c r="AD3064" s="161"/>
    </row>
    <row r="3065" spans="1:30" s="157" customFormat="1" ht="24.95" customHeight="1">
      <c r="A3065" s="257"/>
      <c r="B3065" s="258"/>
      <c r="C3065" s="161"/>
      <c r="D3065" s="155"/>
      <c r="E3065" s="258"/>
      <c r="F3065" s="161"/>
      <c r="G3065" s="161"/>
      <c r="Q3065" s="159"/>
      <c r="R3065" s="160"/>
      <c r="S3065" s="160"/>
      <c r="T3065" s="160"/>
      <c r="U3065" s="161"/>
      <c r="V3065" s="161"/>
      <c r="W3065" s="161"/>
      <c r="X3065" s="161"/>
      <c r="Y3065" s="161"/>
      <c r="Z3065" s="161"/>
      <c r="AA3065" s="161"/>
      <c r="AB3065" s="161"/>
      <c r="AC3065" s="161"/>
      <c r="AD3065" s="161"/>
    </row>
    <row r="3066" spans="1:30" s="157" customFormat="1" ht="24.95" customHeight="1">
      <c r="A3066" s="257"/>
      <c r="B3066" s="258"/>
      <c r="C3066" s="161"/>
      <c r="D3066" s="155"/>
      <c r="E3066" s="258"/>
      <c r="F3066" s="161"/>
      <c r="G3066" s="161"/>
      <c r="Q3066" s="159"/>
      <c r="R3066" s="160"/>
      <c r="S3066" s="160"/>
      <c r="T3066" s="160"/>
      <c r="U3066" s="161"/>
      <c r="V3066" s="161"/>
      <c r="W3066" s="161"/>
      <c r="X3066" s="161"/>
      <c r="Y3066" s="161"/>
      <c r="Z3066" s="161"/>
      <c r="AA3066" s="161"/>
      <c r="AB3066" s="161"/>
      <c r="AC3066" s="161"/>
      <c r="AD3066" s="161"/>
    </row>
    <row r="3067" spans="1:30" s="157" customFormat="1" ht="24.95" customHeight="1">
      <c r="A3067" s="257"/>
      <c r="B3067" s="258"/>
      <c r="C3067" s="161"/>
      <c r="D3067" s="155"/>
      <c r="E3067" s="258"/>
      <c r="F3067" s="161"/>
      <c r="G3067" s="161"/>
      <c r="Q3067" s="159"/>
      <c r="R3067" s="160"/>
      <c r="S3067" s="160"/>
      <c r="T3067" s="160"/>
      <c r="U3067" s="161"/>
      <c r="V3067" s="161"/>
      <c r="W3067" s="161"/>
      <c r="X3067" s="161"/>
      <c r="Y3067" s="161"/>
      <c r="Z3067" s="161"/>
      <c r="AA3067" s="161"/>
      <c r="AB3067" s="161"/>
      <c r="AC3067" s="161"/>
      <c r="AD3067" s="161"/>
    </row>
    <row r="3068" spans="1:30" s="157" customFormat="1" ht="24.95" customHeight="1">
      <c r="A3068" s="257"/>
      <c r="B3068" s="258"/>
      <c r="C3068" s="161"/>
      <c r="D3068" s="155"/>
      <c r="E3068" s="258"/>
      <c r="F3068" s="161"/>
      <c r="G3068" s="161"/>
      <c r="Q3068" s="159"/>
      <c r="R3068" s="160"/>
      <c r="S3068" s="160"/>
      <c r="T3068" s="160"/>
      <c r="U3068" s="161"/>
      <c r="V3068" s="161"/>
      <c r="W3068" s="161"/>
      <c r="X3068" s="161"/>
      <c r="Y3068" s="161"/>
      <c r="Z3068" s="161"/>
      <c r="AA3068" s="161"/>
      <c r="AB3068" s="161"/>
      <c r="AC3068" s="161"/>
      <c r="AD3068" s="161"/>
    </row>
    <row r="3069" spans="1:30" s="157" customFormat="1" ht="24.95" customHeight="1">
      <c r="A3069" s="257"/>
      <c r="B3069" s="258"/>
      <c r="C3069" s="161"/>
      <c r="D3069" s="155"/>
      <c r="E3069" s="258"/>
      <c r="F3069" s="161"/>
      <c r="G3069" s="161"/>
      <c r="Q3069" s="159"/>
      <c r="R3069" s="160"/>
      <c r="S3069" s="160"/>
      <c r="T3069" s="160"/>
      <c r="U3069" s="161"/>
      <c r="V3069" s="161"/>
      <c r="W3069" s="161"/>
      <c r="X3069" s="161"/>
      <c r="Y3069" s="161"/>
      <c r="Z3069" s="161"/>
      <c r="AA3069" s="161"/>
      <c r="AB3069" s="161"/>
      <c r="AC3069" s="161"/>
      <c r="AD3069" s="161"/>
    </row>
    <row r="3070" spans="1:30" s="157" customFormat="1" ht="24.95" customHeight="1">
      <c r="A3070" s="257"/>
      <c r="B3070" s="258"/>
      <c r="C3070" s="161"/>
      <c r="D3070" s="155"/>
      <c r="E3070" s="258"/>
      <c r="F3070" s="161"/>
      <c r="G3070" s="161"/>
      <c r="Q3070" s="159"/>
      <c r="R3070" s="160"/>
      <c r="S3070" s="160"/>
      <c r="T3070" s="160"/>
      <c r="U3070" s="161"/>
      <c r="V3070" s="161"/>
      <c r="W3070" s="161"/>
      <c r="X3070" s="161"/>
      <c r="Y3070" s="161"/>
      <c r="Z3070" s="161"/>
      <c r="AA3070" s="161"/>
      <c r="AB3070" s="161"/>
      <c r="AC3070" s="161"/>
      <c r="AD3070" s="161"/>
    </row>
    <row r="3071" spans="1:30" s="157" customFormat="1" ht="24.95" customHeight="1">
      <c r="A3071" s="257"/>
      <c r="B3071" s="258"/>
      <c r="C3071" s="161"/>
      <c r="D3071" s="155"/>
      <c r="E3071" s="258"/>
      <c r="F3071" s="161"/>
      <c r="G3071" s="161"/>
      <c r="Q3071" s="159"/>
      <c r="R3071" s="160"/>
      <c r="S3071" s="160"/>
      <c r="T3071" s="160"/>
      <c r="U3071" s="161"/>
      <c r="V3071" s="161"/>
      <c r="W3071" s="161"/>
      <c r="X3071" s="161"/>
      <c r="Y3071" s="161"/>
      <c r="Z3071" s="161"/>
      <c r="AA3071" s="161"/>
      <c r="AB3071" s="161"/>
      <c r="AC3071" s="161"/>
      <c r="AD3071" s="161"/>
    </row>
    <row r="3072" spans="1:30" s="157" customFormat="1" ht="24.95" customHeight="1">
      <c r="A3072" s="257"/>
      <c r="B3072" s="258"/>
      <c r="C3072" s="161"/>
      <c r="D3072" s="155"/>
      <c r="E3072" s="258"/>
      <c r="F3072" s="161"/>
      <c r="G3072" s="161"/>
      <c r="Q3072" s="159"/>
      <c r="R3072" s="160"/>
      <c r="S3072" s="160"/>
      <c r="T3072" s="160"/>
      <c r="U3072" s="161"/>
      <c r="V3072" s="161"/>
      <c r="W3072" s="161"/>
      <c r="X3072" s="161"/>
      <c r="Y3072" s="161"/>
      <c r="Z3072" s="161"/>
      <c r="AA3072" s="161"/>
      <c r="AB3072" s="161"/>
      <c r="AC3072" s="161"/>
      <c r="AD3072" s="161"/>
    </row>
    <row r="3073" spans="1:30" s="157" customFormat="1" ht="24.95" customHeight="1">
      <c r="A3073" s="257"/>
      <c r="B3073" s="258"/>
      <c r="C3073" s="161"/>
      <c r="D3073" s="155"/>
      <c r="E3073" s="258"/>
      <c r="F3073" s="161"/>
      <c r="G3073" s="161"/>
      <c r="Q3073" s="159"/>
      <c r="R3073" s="160"/>
      <c r="S3073" s="160"/>
      <c r="T3073" s="160"/>
      <c r="U3073" s="161"/>
      <c r="V3073" s="161"/>
      <c r="W3073" s="161"/>
      <c r="X3073" s="161"/>
      <c r="Y3073" s="161"/>
      <c r="Z3073" s="161"/>
      <c r="AA3073" s="161"/>
      <c r="AB3073" s="161"/>
      <c r="AC3073" s="161"/>
      <c r="AD3073" s="161"/>
    </row>
    <row r="3074" spans="1:30" s="157" customFormat="1" ht="24.95" customHeight="1">
      <c r="A3074" s="257"/>
      <c r="B3074" s="258"/>
      <c r="C3074" s="161"/>
      <c r="D3074" s="155"/>
      <c r="E3074" s="258"/>
      <c r="F3074" s="161"/>
      <c r="G3074" s="161"/>
      <c r="Q3074" s="159"/>
      <c r="R3074" s="160"/>
      <c r="S3074" s="160"/>
      <c r="T3074" s="160"/>
      <c r="U3074" s="161"/>
      <c r="V3074" s="161"/>
      <c r="W3074" s="161"/>
      <c r="X3074" s="161"/>
      <c r="Y3074" s="161"/>
      <c r="Z3074" s="161"/>
      <c r="AA3074" s="161"/>
      <c r="AB3074" s="161"/>
      <c r="AC3074" s="161"/>
      <c r="AD3074" s="161"/>
    </row>
    <row r="3075" spans="1:30" s="157" customFormat="1" ht="24.95" customHeight="1">
      <c r="A3075" s="257"/>
      <c r="B3075" s="258"/>
      <c r="C3075" s="161"/>
      <c r="D3075" s="155"/>
      <c r="E3075" s="258"/>
      <c r="F3075" s="161"/>
      <c r="G3075" s="161"/>
      <c r="Q3075" s="159"/>
      <c r="R3075" s="160"/>
      <c r="S3075" s="160"/>
      <c r="T3075" s="160"/>
      <c r="U3075" s="161"/>
      <c r="V3075" s="161"/>
      <c r="W3075" s="161"/>
      <c r="X3075" s="161"/>
      <c r="Y3075" s="161"/>
      <c r="Z3075" s="161"/>
      <c r="AA3075" s="161"/>
      <c r="AB3075" s="161"/>
      <c r="AC3075" s="161"/>
      <c r="AD3075" s="161"/>
    </row>
    <row r="3076" spans="1:30" s="157" customFormat="1" ht="24.95" customHeight="1">
      <c r="A3076" s="257"/>
      <c r="B3076" s="258"/>
      <c r="C3076" s="161"/>
      <c r="D3076" s="155"/>
      <c r="E3076" s="258"/>
      <c r="F3076" s="161"/>
      <c r="G3076" s="161"/>
      <c r="Q3076" s="159"/>
      <c r="R3076" s="160"/>
      <c r="S3076" s="160"/>
      <c r="T3076" s="160"/>
      <c r="U3076" s="161"/>
      <c r="V3076" s="161"/>
      <c r="W3076" s="161"/>
      <c r="X3076" s="161"/>
      <c r="Y3076" s="161"/>
      <c r="Z3076" s="161"/>
      <c r="AA3076" s="161"/>
      <c r="AB3076" s="161"/>
      <c r="AC3076" s="161"/>
      <c r="AD3076" s="161"/>
    </row>
    <row r="3077" spans="1:30" s="157" customFormat="1" ht="24.95" customHeight="1">
      <c r="A3077" s="257"/>
      <c r="B3077" s="258"/>
      <c r="C3077" s="161"/>
      <c r="D3077" s="155"/>
      <c r="E3077" s="258"/>
      <c r="F3077" s="161"/>
      <c r="G3077" s="161"/>
      <c r="Q3077" s="159"/>
      <c r="R3077" s="160"/>
      <c r="S3077" s="160"/>
      <c r="T3077" s="160"/>
      <c r="U3077" s="161"/>
      <c r="V3077" s="161"/>
      <c r="W3077" s="161"/>
      <c r="X3077" s="161"/>
      <c r="Y3077" s="161"/>
      <c r="Z3077" s="161"/>
      <c r="AA3077" s="161"/>
      <c r="AB3077" s="161"/>
      <c r="AC3077" s="161"/>
      <c r="AD3077" s="161"/>
    </row>
    <row r="3078" spans="1:30" s="157" customFormat="1" ht="24.95" customHeight="1">
      <c r="A3078" s="257"/>
      <c r="B3078" s="258"/>
      <c r="C3078" s="161"/>
      <c r="D3078" s="155"/>
      <c r="E3078" s="258"/>
      <c r="F3078" s="161"/>
      <c r="G3078" s="161"/>
      <c r="Q3078" s="159"/>
      <c r="R3078" s="160"/>
      <c r="S3078" s="160"/>
      <c r="T3078" s="160"/>
      <c r="U3078" s="161"/>
      <c r="V3078" s="161"/>
      <c r="W3078" s="161"/>
      <c r="X3078" s="161"/>
      <c r="Y3078" s="161"/>
      <c r="Z3078" s="161"/>
      <c r="AA3078" s="161"/>
      <c r="AB3078" s="161"/>
      <c r="AC3078" s="161"/>
      <c r="AD3078" s="161"/>
    </row>
    <row r="3079" spans="1:30" s="157" customFormat="1" ht="24.95" customHeight="1">
      <c r="A3079" s="257"/>
      <c r="B3079" s="258"/>
      <c r="C3079" s="161"/>
      <c r="D3079" s="155"/>
      <c r="E3079" s="258"/>
      <c r="F3079" s="161"/>
      <c r="G3079" s="161"/>
      <c r="Q3079" s="159"/>
      <c r="R3079" s="160"/>
      <c r="S3079" s="160"/>
      <c r="T3079" s="160"/>
      <c r="U3079" s="161"/>
      <c r="V3079" s="161"/>
      <c r="W3079" s="161"/>
      <c r="X3079" s="161"/>
      <c r="Y3079" s="161"/>
      <c r="Z3079" s="161"/>
      <c r="AA3079" s="161"/>
      <c r="AB3079" s="161"/>
      <c r="AC3079" s="161"/>
      <c r="AD3079" s="161"/>
    </row>
    <row r="3080" spans="1:30" s="157" customFormat="1" ht="24.95" customHeight="1">
      <c r="A3080" s="257"/>
      <c r="B3080" s="258"/>
      <c r="C3080" s="161"/>
      <c r="D3080" s="155"/>
      <c r="E3080" s="258"/>
      <c r="F3080" s="161"/>
      <c r="G3080" s="161"/>
      <c r="Q3080" s="159"/>
      <c r="R3080" s="160"/>
      <c r="S3080" s="160"/>
      <c r="T3080" s="160"/>
      <c r="U3080" s="161"/>
      <c r="V3080" s="161"/>
      <c r="W3080" s="161"/>
      <c r="X3080" s="161"/>
      <c r="Y3080" s="161"/>
      <c r="Z3080" s="161"/>
      <c r="AA3080" s="161"/>
      <c r="AB3080" s="161"/>
      <c r="AC3080" s="161"/>
      <c r="AD3080" s="161"/>
    </row>
    <row r="3081" spans="1:30" s="157" customFormat="1" ht="24.95" customHeight="1">
      <c r="A3081" s="257"/>
      <c r="B3081" s="258"/>
      <c r="C3081" s="161"/>
      <c r="D3081" s="155"/>
      <c r="E3081" s="258"/>
      <c r="F3081" s="161"/>
      <c r="G3081" s="161"/>
      <c r="Q3081" s="159"/>
      <c r="R3081" s="160"/>
      <c r="S3081" s="160"/>
      <c r="T3081" s="160"/>
      <c r="U3081" s="161"/>
      <c r="V3081" s="161"/>
      <c r="W3081" s="161"/>
      <c r="X3081" s="161"/>
      <c r="Y3081" s="161"/>
      <c r="Z3081" s="161"/>
      <c r="AA3081" s="161"/>
      <c r="AB3081" s="161"/>
      <c r="AC3081" s="161"/>
      <c r="AD3081" s="161"/>
    </row>
    <row r="3082" spans="1:30" s="157" customFormat="1" ht="24.95" customHeight="1">
      <c r="A3082" s="257"/>
      <c r="B3082" s="258"/>
      <c r="C3082" s="161"/>
      <c r="D3082" s="155"/>
      <c r="E3082" s="258"/>
      <c r="F3082" s="161"/>
      <c r="G3082" s="161"/>
      <c r="Q3082" s="159"/>
      <c r="R3082" s="160"/>
      <c r="S3082" s="160"/>
      <c r="T3082" s="160"/>
      <c r="U3082" s="161"/>
      <c r="V3082" s="161"/>
      <c r="W3082" s="161"/>
      <c r="X3082" s="161"/>
      <c r="Y3082" s="161"/>
      <c r="Z3082" s="161"/>
      <c r="AA3082" s="161"/>
      <c r="AB3082" s="161"/>
      <c r="AC3082" s="161"/>
      <c r="AD3082" s="161"/>
    </row>
    <row r="3083" spans="1:30" s="157" customFormat="1" ht="24.95" customHeight="1">
      <c r="A3083" s="257"/>
      <c r="B3083" s="258"/>
      <c r="C3083" s="161"/>
      <c r="D3083" s="155"/>
      <c r="E3083" s="258"/>
      <c r="F3083" s="161"/>
      <c r="G3083" s="161"/>
      <c r="Q3083" s="159"/>
      <c r="R3083" s="160"/>
      <c r="S3083" s="160"/>
      <c r="T3083" s="160"/>
      <c r="U3083" s="161"/>
      <c r="V3083" s="161"/>
      <c r="W3083" s="161"/>
      <c r="X3083" s="161"/>
      <c r="Y3083" s="161"/>
      <c r="Z3083" s="161"/>
      <c r="AA3083" s="161"/>
      <c r="AB3083" s="161"/>
      <c r="AC3083" s="161"/>
      <c r="AD3083" s="161"/>
    </row>
    <row r="3084" spans="1:30" s="157" customFormat="1" ht="24.95" customHeight="1">
      <c r="A3084" s="257"/>
      <c r="B3084" s="258"/>
      <c r="C3084" s="161"/>
      <c r="D3084" s="155"/>
      <c r="E3084" s="258"/>
      <c r="F3084" s="161"/>
      <c r="G3084" s="161"/>
      <c r="Q3084" s="159"/>
      <c r="R3084" s="160"/>
      <c r="S3084" s="160"/>
      <c r="T3084" s="160"/>
      <c r="U3084" s="161"/>
      <c r="V3084" s="161"/>
      <c r="W3084" s="161"/>
      <c r="X3084" s="161"/>
      <c r="Y3084" s="161"/>
      <c r="Z3084" s="161"/>
      <c r="AA3084" s="161"/>
      <c r="AB3084" s="161"/>
      <c r="AC3084" s="161"/>
      <c r="AD3084" s="161"/>
    </row>
    <row r="3085" spans="1:30" s="157" customFormat="1" ht="24.95" customHeight="1">
      <c r="A3085" s="257"/>
      <c r="B3085" s="258"/>
      <c r="C3085" s="161"/>
      <c r="D3085" s="155"/>
      <c r="E3085" s="258"/>
      <c r="F3085" s="161"/>
      <c r="G3085" s="161"/>
      <c r="Q3085" s="159"/>
      <c r="R3085" s="160"/>
      <c r="S3085" s="160"/>
      <c r="T3085" s="160"/>
      <c r="U3085" s="161"/>
      <c r="V3085" s="161"/>
      <c r="W3085" s="161"/>
      <c r="X3085" s="161"/>
      <c r="Y3085" s="161"/>
      <c r="Z3085" s="161"/>
      <c r="AA3085" s="161"/>
      <c r="AB3085" s="161"/>
      <c r="AC3085" s="161"/>
      <c r="AD3085" s="161"/>
    </row>
    <row r="3086" spans="1:30" s="157" customFormat="1" ht="24.95" customHeight="1">
      <c r="A3086" s="257"/>
      <c r="B3086" s="258"/>
      <c r="C3086" s="161"/>
      <c r="D3086" s="155"/>
      <c r="E3086" s="258"/>
      <c r="F3086" s="161"/>
      <c r="G3086" s="161"/>
      <c r="Q3086" s="159"/>
      <c r="R3086" s="160"/>
      <c r="S3086" s="160"/>
      <c r="T3086" s="160"/>
      <c r="U3086" s="161"/>
      <c r="V3086" s="161"/>
      <c r="W3086" s="161"/>
      <c r="X3086" s="161"/>
      <c r="Y3086" s="161"/>
      <c r="Z3086" s="161"/>
      <c r="AA3086" s="161"/>
      <c r="AB3086" s="161"/>
      <c r="AC3086" s="161"/>
      <c r="AD3086" s="161"/>
    </row>
    <row r="3087" spans="1:30" s="157" customFormat="1" ht="24.95" customHeight="1">
      <c r="A3087" s="257"/>
      <c r="B3087" s="258"/>
      <c r="C3087" s="161"/>
      <c r="D3087" s="155"/>
      <c r="E3087" s="258"/>
      <c r="F3087" s="161"/>
      <c r="G3087" s="161"/>
      <c r="Q3087" s="159"/>
      <c r="R3087" s="160"/>
      <c r="S3087" s="160"/>
      <c r="T3087" s="160"/>
      <c r="U3087" s="161"/>
      <c r="V3087" s="161"/>
      <c r="W3087" s="161"/>
      <c r="X3087" s="161"/>
      <c r="Y3087" s="161"/>
      <c r="Z3087" s="161"/>
      <c r="AA3087" s="161"/>
      <c r="AB3087" s="161"/>
      <c r="AC3087" s="161"/>
      <c r="AD3087" s="161"/>
    </row>
    <row r="3088" spans="1:30" s="157" customFormat="1" ht="24.95" customHeight="1">
      <c r="A3088" s="257"/>
      <c r="B3088" s="258"/>
      <c r="C3088" s="161"/>
      <c r="D3088" s="155"/>
      <c r="E3088" s="258"/>
      <c r="F3088" s="161"/>
      <c r="G3088" s="161"/>
      <c r="Q3088" s="159"/>
      <c r="R3088" s="160"/>
      <c r="S3088" s="160"/>
      <c r="T3088" s="160"/>
      <c r="U3088" s="161"/>
      <c r="V3088" s="161"/>
      <c r="W3088" s="161"/>
      <c r="X3088" s="161"/>
      <c r="Y3088" s="161"/>
      <c r="Z3088" s="161"/>
      <c r="AA3088" s="161"/>
      <c r="AB3088" s="161"/>
      <c r="AC3088" s="161"/>
      <c r="AD3088" s="161"/>
    </row>
    <row r="3089" spans="1:30" s="157" customFormat="1" ht="24.95" customHeight="1">
      <c r="A3089" s="257"/>
      <c r="B3089" s="258"/>
      <c r="C3089" s="161"/>
      <c r="D3089" s="155"/>
      <c r="E3089" s="258"/>
      <c r="F3089" s="161"/>
      <c r="G3089" s="161"/>
      <c r="Q3089" s="159"/>
      <c r="R3089" s="160"/>
      <c r="S3089" s="160"/>
      <c r="T3089" s="160"/>
      <c r="U3089" s="161"/>
      <c r="V3089" s="161"/>
      <c r="W3089" s="161"/>
      <c r="X3089" s="161"/>
      <c r="Y3089" s="161"/>
      <c r="Z3089" s="161"/>
      <c r="AA3089" s="161"/>
      <c r="AB3089" s="161"/>
      <c r="AC3089" s="161"/>
      <c r="AD3089" s="161"/>
    </row>
    <row r="3090" spans="1:30" s="157" customFormat="1" ht="24.95" customHeight="1">
      <c r="A3090" s="257"/>
      <c r="B3090" s="258"/>
      <c r="C3090" s="161"/>
      <c r="D3090" s="155"/>
      <c r="E3090" s="258"/>
      <c r="F3090" s="161"/>
      <c r="G3090" s="161"/>
      <c r="Q3090" s="159"/>
      <c r="R3090" s="160"/>
      <c r="S3090" s="160"/>
      <c r="T3090" s="160"/>
      <c r="U3090" s="161"/>
      <c r="V3090" s="161"/>
      <c r="W3090" s="161"/>
      <c r="X3090" s="161"/>
      <c r="Y3090" s="161"/>
      <c r="Z3090" s="161"/>
      <c r="AA3090" s="161"/>
      <c r="AB3090" s="161"/>
      <c r="AC3090" s="161"/>
      <c r="AD3090" s="161"/>
    </row>
    <row r="3091" spans="1:30" s="157" customFormat="1" ht="24.95" customHeight="1">
      <c r="A3091" s="257"/>
      <c r="B3091" s="258"/>
      <c r="C3091" s="161"/>
      <c r="D3091" s="155"/>
      <c r="E3091" s="258"/>
      <c r="F3091" s="161"/>
      <c r="G3091" s="161"/>
      <c r="Q3091" s="159"/>
      <c r="R3091" s="160"/>
      <c r="S3091" s="160"/>
      <c r="T3091" s="160"/>
      <c r="U3091" s="161"/>
      <c r="V3091" s="161"/>
      <c r="W3091" s="161"/>
      <c r="X3091" s="161"/>
      <c r="Y3091" s="161"/>
      <c r="Z3091" s="161"/>
      <c r="AA3091" s="161"/>
      <c r="AB3091" s="161"/>
      <c r="AC3091" s="161"/>
      <c r="AD3091" s="161"/>
    </row>
    <row r="3092" spans="1:30" s="157" customFormat="1" ht="24.95" customHeight="1">
      <c r="A3092" s="257"/>
      <c r="B3092" s="258"/>
      <c r="C3092" s="161"/>
      <c r="D3092" s="155"/>
      <c r="E3092" s="258"/>
      <c r="F3092" s="161"/>
      <c r="G3092" s="161"/>
      <c r="Q3092" s="159"/>
      <c r="R3092" s="160"/>
      <c r="S3092" s="160"/>
      <c r="T3092" s="160"/>
      <c r="U3092" s="161"/>
      <c r="V3092" s="161"/>
      <c r="W3092" s="161"/>
      <c r="X3092" s="161"/>
      <c r="Y3092" s="161"/>
      <c r="Z3092" s="161"/>
      <c r="AA3092" s="161"/>
      <c r="AB3092" s="161"/>
      <c r="AC3092" s="161"/>
      <c r="AD3092" s="161"/>
    </row>
    <row r="3093" spans="1:30" s="157" customFormat="1" ht="24.95" customHeight="1">
      <c r="A3093" s="257"/>
      <c r="B3093" s="258"/>
      <c r="C3093" s="161"/>
      <c r="D3093" s="155"/>
      <c r="E3093" s="258"/>
      <c r="F3093" s="161"/>
      <c r="G3093" s="161"/>
      <c r="Q3093" s="159"/>
      <c r="R3093" s="160"/>
      <c r="S3093" s="160"/>
      <c r="T3093" s="160"/>
      <c r="U3093" s="161"/>
      <c r="V3093" s="161"/>
      <c r="W3093" s="161"/>
      <c r="X3093" s="161"/>
      <c r="Y3093" s="161"/>
      <c r="Z3093" s="161"/>
      <c r="AA3093" s="161"/>
      <c r="AB3093" s="161"/>
      <c r="AC3093" s="161"/>
      <c r="AD3093" s="161"/>
    </row>
    <row r="3094" spans="1:30" s="157" customFormat="1" ht="24.95" customHeight="1">
      <c r="A3094" s="257"/>
      <c r="B3094" s="258"/>
      <c r="C3094" s="161"/>
      <c r="D3094" s="155"/>
      <c r="E3094" s="258"/>
      <c r="F3094" s="161"/>
      <c r="G3094" s="161"/>
      <c r="Q3094" s="159"/>
      <c r="R3094" s="160"/>
      <c r="S3094" s="160"/>
      <c r="T3094" s="160"/>
      <c r="U3094" s="161"/>
      <c r="V3094" s="161"/>
      <c r="W3094" s="161"/>
      <c r="X3094" s="161"/>
      <c r="Y3094" s="161"/>
      <c r="Z3094" s="161"/>
      <c r="AA3094" s="161"/>
      <c r="AB3094" s="161"/>
      <c r="AC3094" s="161"/>
      <c r="AD3094" s="161"/>
    </row>
    <row r="3095" spans="1:30" s="157" customFormat="1" ht="24.95" customHeight="1">
      <c r="A3095" s="257"/>
      <c r="B3095" s="258"/>
      <c r="C3095" s="161"/>
      <c r="D3095" s="155"/>
      <c r="E3095" s="258"/>
      <c r="F3095" s="161"/>
      <c r="G3095" s="161"/>
      <c r="Q3095" s="159"/>
      <c r="R3095" s="160"/>
      <c r="S3095" s="160"/>
      <c r="T3095" s="160"/>
      <c r="U3095" s="161"/>
      <c r="V3095" s="161"/>
      <c r="W3095" s="161"/>
      <c r="X3095" s="161"/>
      <c r="Y3095" s="161"/>
      <c r="Z3095" s="161"/>
      <c r="AA3095" s="161"/>
      <c r="AB3095" s="161"/>
      <c r="AC3095" s="161"/>
      <c r="AD3095" s="161"/>
    </row>
    <row r="3096" spans="1:30" s="157" customFormat="1" ht="24.95" customHeight="1">
      <c r="A3096" s="257"/>
      <c r="B3096" s="258"/>
      <c r="C3096" s="161"/>
      <c r="D3096" s="155"/>
      <c r="E3096" s="258"/>
      <c r="F3096" s="161"/>
      <c r="G3096" s="161"/>
      <c r="Q3096" s="159"/>
      <c r="R3096" s="160"/>
      <c r="S3096" s="160"/>
      <c r="T3096" s="160"/>
      <c r="U3096" s="161"/>
      <c r="V3096" s="161"/>
      <c r="W3096" s="161"/>
      <c r="X3096" s="161"/>
      <c r="Y3096" s="161"/>
      <c r="Z3096" s="161"/>
      <c r="AA3096" s="161"/>
      <c r="AB3096" s="161"/>
      <c r="AC3096" s="161"/>
      <c r="AD3096" s="161"/>
    </row>
    <row r="3097" spans="1:30" s="157" customFormat="1" ht="24.95" customHeight="1">
      <c r="A3097" s="257"/>
      <c r="B3097" s="258"/>
      <c r="C3097" s="161"/>
      <c r="D3097" s="155"/>
      <c r="E3097" s="258"/>
      <c r="F3097" s="161"/>
      <c r="G3097" s="161"/>
      <c r="Q3097" s="159"/>
      <c r="R3097" s="160"/>
      <c r="S3097" s="160"/>
      <c r="T3097" s="160"/>
      <c r="U3097" s="161"/>
      <c r="V3097" s="161"/>
      <c r="W3097" s="161"/>
      <c r="X3097" s="161"/>
      <c r="Y3097" s="161"/>
      <c r="Z3097" s="161"/>
      <c r="AA3097" s="161"/>
      <c r="AB3097" s="161"/>
      <c r="AC3097" s="161"/>
      <c r="AD3097" s="161"/>
    </row>
    <row r="3098" spans="1:30" s="157" customFormat="1" ht="24.95" customHeight="1">
      <c r="A3098" s="257"/>
      <c r="B3098" s="258"/>
      <c r="C3098" s="161"/>
      <c r="D3098" s="155"/>
      <c r="E3098" s="258"/>
      <c r="F3098" s="161"/>
      <c r="G3098" s="161"/>
      <c r="Q3098" s="159"/>
      <c r="R3098" s="160"/>
      <c r="S3098" s="160"/>
      <c r="T3098" s="160"/>
      <c r="U3098" s="161"/>
      <c r="V3098" s="161"/>
      <c r="W3098" s="161"/>
      <c r="X3098" s="161"/>
      <c r="Y3098" s="161"/>
      <c r="Z3098" s="161"/>
      <c r="AA3098" s="161"/>
      <c r="AB3098" s="161"/>
      <c r="AC3098" s="161"/>
      <c r="AD3098" s="161"/>
    </row>
    <row r="3099" spans="1:30" s="157" customFormat="1" ht="24.95" customHeight="1">
      <c r="A3099" s="257"/>
      <c r="B3099" s="258"/>
      <c r="C3099" s="161"/>
      <c r="D3099" s="155"/>
      <c r="E3099" s="258"/>
      <c r="F3099" s="161"/>
      <c r="G3099" s="161"/>
      <c r="Q3099" s="159"/>
      <c r="R3099" s="160"/>
      <c r="S3099" s="160"/>
      <c r="T3099" s="160"/>
      <c r="U3099" s="161"/>
      <c r="V3099" s="161"/>
      <c r="W3099" s="161"/>
      <c r="X3099" s="161"/>
      <c r="Y3099" s="161"/>
      <c r="Z3099" s="161"/>
      <c r="AA3099" s="161"/>
      <c r="AB3099" s="161"/>
      <c r="AC3099" s="161"/>
      <c r="AD3099" s="161"/>
    </row>
    <row r="3100" spans="1:30" s="157" customFormat="1" ht="24.95" customHeight="1">
      <c r="A3100" s="257"/>
      <c r="B3100" s="258"/>
      <c r="C3100" s="161"/>
      <c r="D3100" s="155"/>
      <c r="E3100" s="258"/>
      <c r="F3100" s="161"/>
      <c r="G3100" s="161"/>
      <c r="Q3100" s="159"/>
      <c r="R3100" s="160"/>
      <c r="S3100" s="160"/>
      <c r="T3100" s="160"/>
      <c r="U3100" s="161"/>
      <c r="V3100" s="161"/>
      <c r="W3100" s="161"/>
      <c r="X3100" s="161"/>
      <c r="Y3100" s="161"/>
      <c r="Z3100" s="161"/>
      <c r="AA3100" s="161"/>
      <c r="AB3100" s="161"/>
      <c r="AC3100" s="161"/>
      <c r="AD3100" s="161"/>
    </row>
    <row r="3101" spans="1:30" s="157" customFormat="1" ht="24.95" customHeight="1">
      <c r="A3101" s="257"/>
      <c r="B3101" s="258"/>
      <c r="C3101" s="161"/>
      <c r="D3101" s="155"/>
      <c r="E3101" s="258"/>
      <c r="F3101" s="161"/>
      <c r="G3101" s="161"/>
      <c r="Q3101" s="159"/>
      <c r="R3101" s="160"/>
      <c r="S3101" s="160"/>
      <c r="T3101" s="160"/>
      <c r="U3101" s="161"/>
      <c r="V3101" s="161"/>
      <c r="W3101" s="161"/>
      <c r="X3101" s="161"/>
      <c r="Y3101" s="161"/>
      <c r="Z3101" s="161"/>
      <c r="AA3101" s="161"/>
      <c r="AB3101" s="161"/>
      <c r="AC3101" s="161"/>
      <c r="AD3101" s="161"/>
    </row>
    <row r="3102" spans="1:30" s="157" customFormat="1" ht="24.95" customHeight="1">
      <c r="A3102" s="257"/>
      <c r="B3102" s="258"/>
      <c r="C3102" s="161"/>
      <c r="D3102" s="155"/>
      <c r="E3102" s="258"/>
      <c r="F3102" s="161"/>
      <c r="G3102" s="161"/>
      <c r="Q3102" s="159"/>
      <c r="R3102" s="160"/>
      <c r="S3102" s="160"/>
      <c r="T3102" s="160"/>
      <c r="U3102" s="161"/>
      <c r="V3102" s="161"/>
      <c r="W3102" s="161"/>
      <c r="X3102" s="161"/>
      <c r="Y3102" s="161"/>
      <c r="Z3102" s="161"/>
      <c r="AA3102" s="161"/>
      <c r="AB3102" s="161"/>
      <c r="AC3102" s="161"/>
      <c r="AD3102" s="161"/>
    </row>
    <row r="3103" spans="1:30" s="157" customFormat="1" ht="24.95" customHeight="1">
      <c r="A3103" s="257"/>
      <c r="B3103" s="258"/>
      <c r="C3103" s="161"/>
      <c r="D3103" s="155"/>
      <c r="E3103" s="258"/>
      <c r="F3103" s="161"/>
      <c r="G3103" s="161"/>
      <c r="Q3103" s="159"/>
      <c r="R3103" s="160"/>
      <c r="S3103" s="160"/>
      <c r="T3103" s="160"/>
      <c r="U3103" s="161"/>
      <c r="V3103" s="161"/>
      <c r="W3103" s="161"/>
      <c r="X3103" s="161"/>
      <c r="Y3103" s="161"/>
      <c r="Z3103" s="161"/>
      <c r="AA3103" s="161"/>
      <c r="AB3103" s="161"/>
      <c r="AC3103" s="161"/>
      <c r="AD3103" s="161"/>
    </row>
    <row r="3104" spans="1:30" s="157" customFormat="1" ht="24.95" customHeight="1">
      <c r="A3104" s="257"/>
      <c r="B3104" s="258"/>
      <c r="C3104" s="161"/>
      <c r="D3104" s="155"/>
      <c r="E3104" s="258"/>
      <c r="F3104" s="161"/>
      <c r="G3104" s="161"/>
      <c r="Q3104" s="159"/>
      <c r="R3104" s="160"/>
      <c r="S3104" s="160"/>
      <c r="T3104" s="160"/>
      <c r="U3104" s="161"/>
      <c r="V3104" s="161"/>
      <c r="W3104" s="161"/>
      <c r="X3104" s="161"/>
      <c r="Y3104" s="161"/>
      <c r="Z3104" s="161"/>
      <c r="AA3104" s="161"/>
      <c r="AB3104" s="161"/>
      <c r="AC3104" s="161"/>
      <c r="AD3104" s="161"/>
    </row>
    <row r="3105" spans="1:30" s="157" customFormat="1" ht="24.95" customHeight="1">
      <c r="A3105" s="257"/>
      <c r="B3105" s="258"/>
      <c r="C3105" s="161"/>
      <c r="D3105" s="155"/>
      <c r="E3105" s="258"/>
      <c r="F3105" s="161"/>
      <c r="G3105" s="161"/>
      <c r="Q3105" s="159"/>
      <c r="R3105" s="160"/>
      <c r="S3105" s="160"/>
      <c r="T3105" s="160"/>
      <c r="U3105" s="161"/>
      <c r="V3105" s="161"/>
      <c r="W3105" s="161"/>
      <c r="X3105" s="161"/>
      <c r="Y3105" s="161"/>
      <c r="Z3105" s="161"/>
      <c r="AA3105" s="161"/>
      <c r="AB3105" s="161"/>
      <c r="AC3105" s="161"/>
      <c r="AD3105" s="161"/>
    </row>
    <row r="3106" spans="1:30" s="157" customFormat="1" ht="24.95" customHeight="1">
      <c r="A3106" s="257"/>
      <c r="B3106" s="258"/>
      <c r="C3106" s="161"/>
      <c r="D3106" s="155"/>
      <c r="E3106" s="258"/>
      <c r="F3106" s="161"/>
      <c r="G3106" s="161"/>
      <c r="Q3106" s="159"/>
      <c r="R3106" s="160"/>
      <c r="S3106" s="160"/>
      <c r="T3106" s="160"/>
      <c r="U3106" s="161"/>
      <c r="V3106" s="161"/>
      <c r="W3106" s="161"/>
      <c r="X3106" s="161"/>
      <c r="Y3106" s="161"/>
      <c r="Z3106" s="161"/>
      <c r="AA3106" s="161"/>
      <c r="AB3106" s="161"/>
      <c r="AC3106" s="161"/>
      <c r="AD3106" s="161"/>
    </row>
    <row r="3107" spans="1:30" s="157" customFormat="1" ht="24.95" customHeight="1">
      <c r="A3107" s="257"/>
      <c r="B3107" s="258"/>
      <c r="C3107" s="161"/>
      <c r="D3107" s="155"/>
      <c r="E3107" s="258"/>
      <c r="F3107" s="161"/>
      <c r="G3107" s="161"/>
      <c r="Q3107" s="159"/>
      <c r="R3107" s="160"/>
      <c r="S3107" s="160"/>
      <c r="T3107" s="160"/>
      <c r="U3107" s="161"/>
      <c r="V3107" s="161"/>
      <c r="W3107" s="161"/>
      <c r="X3107" s="161"/>
      <c r="Y3107" s="161"/>
      <c r="Z3107" s="161"/>
      <c r="AA3107" s="161"/>
      <c r="AB3107" s="161"/>
      <c r="AC3107" s="161"/>
      <c r="AD3107" s="161"/>
    </row>
    <row r="3108" spans="1:30" s="157" customFormat="1" ht="24.95" customHeight="1">
      <c r="A3108" s="257"/>
      <c r="B3108" s="258"/>
      <c r="C3108" s="161"/>
      <c r="D3108" s="155"/>
      <c r="E3108" s="258"/>
      <c r="F3108" s="161"/>
      <c r="G3108" s="161"/>
      <c r="Q3108" s="159"/>
      <c r="R3108" s="160"/>
      <c r="S3108" s="160"/>
      <c r="T3108" s="160"/>
      <c r="U3108" s="161"/>
      <c r="V3108" s="161"/>
      <c r="W3108" s="161"/>
      <c r="X3108" s="161"/>
      <c r="Y3108" s="161"/>
      <c r="Z3108" s="161"/>
      <c r="AA3108" s="161"/>
      <c r="AB3108" s="161"/>
      <c r="AC3108" s="161"/>
      <c r="AD3108" s="161"/>
    </row>
    <row r="3109" spans="1:30" s="157" customFormat="1" ht="24.95" customHeight="1">
      <c r="A3109" s="257"/>
      <c r="B3109" s="258"/>
      <c r="C3109" s="161"/>
      <c r="D3109" s="155"/>
      <c r="E3109" s="258"/>
      <c r="F3109" s="161"/>
      <c r="G3109" s="161"/>
      <c r="Q3109" s="159"/>
      <c r="R3109" s="160"/>
      <c r="S3109" s="160"/>
      <c r="T3109" s="160"/>
      <c r="U3109" s="161"/>
      <c r="V3109" s="161"/>
      <c r="W3109" s="161"/>
      <c r="X3109" s="161"/>
      <c r="Y3109" s="161"/>
      <c r="Z3109" s="161"/>
      <c r="AA3109" s="161"/>
      <c r="AB3109" s="161"/>
      <c r="AC3109" s="161"/>
      <c r="AD3109" s="161"/>
    </row>
    <row r="3110" spans="1:30" s="157" customFormat="1" ht="24.95" customHeight="1">
      <c r="A3110" s="257"/>
      <c r="B3110" s="258"/>
      <c r="C3110" s="161"/>
      <c r="D3110" s="155"/>
      <c r="E3110" s="258"/>
      <c r="F3110" s="161"/>
      <c r="G3110" s="161"/>
      <c r="Q3110" s="159"/>
      <c r="R3110" s="160"/>
      <c r="S3110" s="160"/>
      <c r="T3110" s="160"/>
      <c r="U3110" s="161"/>
      <c r="V3110" s="161"/>
      <c r="W3110" s="161"/>
      <c r="X3110" s="161"/>
      <c r="Y3110" s="161"/>
      <c r="Z3110" s="161"/>
      <c r="AA3110" s="161"/>
      <c r="AB3110" s="161"/>
      <c r="AC3110" s="161"/>
      <c r="AD3110" s="161"/>
    </row>
    <row r="3111" spans="1:30" s="157" customFormat="1" ht="24.95" customHeight="1">
      <c r="A3111" s="257"/>
      <c r="B3111" s="258"/>
      <c r="C3111" s="161"/>
      <c r="D3111" s="155"/>
      <c r="E3111" s="258"/>
      <c r="F3111" s="161"/>
      <c r="G3111" s="161"/>
      <c r="Q3111" s="159"/>
      <c r="R3111" s="160"/>
      <c r="S3111" s="160"/>
      <c r="T3111" s="160"/>
      <c r="U3111" s="161"/>
      <c r="V3111" s="161"/>
      <c r="W3111" s="161"/>
      <c r="X3111" s="161"/>
      <c r="Y3111" s="161"/>
      <c r="Z3111" s="161"/>
      <c r="AA3111" s="161"/>
      <c r="AB3111" s="161"/>
      <c r="AC3111" s="161"/>
      <c r="AD3111" s="161"/>
    </row>
    <row r="3112" spans="1:30" s="157" customFormat="1" ht="24.95" customHeight="1">
      <c r="A3112" s="257"/>
      <c r="B3112" s="258"/>
      <c r="C3112" s="161"/>
      <c r="D3112" s="155"/>
      <c r="E3112" s="258"/>
      <c r="F3112" s="161"/>
      <c r="G3112" s="161"/>
      <c r="Q3112" s="159"/>
      <c r="R3112" s="160"/>
      <c r="S3112" s="160"/>
      <c r="T3112" s="160"/>
      <c r="U3112" s="161"/>
      <c r="V3112" s="161"/>
      <c r="W3112" s="161"/>
      <c r="X3112" s="161"/>
      <c r="Y3112" s="161"/>
      <c r="Z3112" s="161"/>
      <c r="AA3112" s="161"/>
      <c r="AB3112" s="161"/>
      <c r="AC3112" s="161"/>
      <c r="AD3112" s="161"/>
    </row>
    <row r="3113" spans="1:30" s="157" customFormat="1" ht="24.95" customHeight="1">
      <c r="A3113" s="257"/>
      <c r="B3113" s="258"/>
      <c r="C3113" s="161"/>
      <c r="D3113" s="155"/>
      <c r="E3113" s="258"/>
      <c r="F3113" s="161"/>
      <c r="G3113" s="161"/>
      <c r="Q3113" s="159"/>
      <c r="R3113" s="160"/>
      <c r="S3113" s="160"/>
      <c r="T3113" s="160"/>
      <c r="U3113" s="161"/>
      <c r="V3113" s="161"/>
      <c r="W3113" s="161"/>
      <c r="X3113" s="161"/>
      <c r="Y3113" s="161"/>
      <c r="Z3113" s="161"/>
      <c r="AA3113" s="161"/>
      <c r="AB3113" s="161"/>
      <c r="AC3113" s="161"/>
      <c r="AD3113" s="161"/>
    </row>
    <row r="3114" spans="1:30" s="157" customFormat="1" ht="24.95" customHeight="1">
      <c r="A3114" s="257"/>
      <c r="B3114" s="258"/>
      <c r="C3114" s="161"/>
      <c r="D3114" s="155"/>
      <c r="E3114" s="258"/>
      <c r="F3114" s="161"/>
      <c r="G3114" s="161"/>
      <c r="Q3114" s="159"/>
      <c r="R3114" s="160"/>
      <c r="S3114" s="160"/>
      <c r="T3114" s="160"/>
      <c r="U3114" s="161"/>
      <c r="V3114" s="161"/>
      <c r="W3114" s="161"/>
      <c r="X3114" s="161"/>
      <c r="Y3114" s="161"/>
      <c r="Z3114" s="161"/>
      <c r="AA3114" s="161"/>
      <c r="AB3114" s="161"/>
      <c r="AC3114" s="161"/>
      <c r="AD3114" s="161"/>
    </row>
    <row r="3115" spans="1:30" s="157" customFormat="1" ht="24.95" customHeight="1">
      <c r="A3115" s="257"/>
      <c r="B3115" s="258"/>
      <c r="C3115" s="161"/>
      <c r="D3115" s="155"/>
      <c r="E3115" s="258"/>
      <c r="F3115" s="161"/>
      <c r="G3115" s="161"/>
      <c r="Q3115" s="159"/>
      <c r="R3115" s="160"/>
      <c r="S3115" s="160"/>
      <c r="T3115" s="160"/>
      <c r="U3115" s="161"/>
      <c r="V3115" s="161"/>
      <c r="W3115" s="161"/>
      <c r="X3115" s="161"/>
      <c r="Y3115" s="161"/>
      <c r="Z3115" s="161"/>
      <c r="AA3115" s="161"/>
      <c r="AB3115" s="161"/>
      <c r="AC3115" s="161"/>
      <c r="AD3115" s="161"/>
    </row>
    <row r="3116" spans="1:30" s="157" customFormat="1" ht="24.95" customHeight="1">
      <c r="A3116" s="257"/>
      <c r="B3116" s="258"/>
      <c r="C3116" s="161"/>
      <c r="D3116" s="155"/>
      <c r="E3116" s="258"/>
      <c r="F3116" s="161"/>
      <c r="G3116" s="161"/>
      <c r="Q3116" s="159"/>
      <c r="R3116" s="160"/>
      <c r="S3116" s="160"/>
      <c r="T3116" s="160"/>
      <c r="U3116" s="161"/>
      <c r="V3116" s="161"/>
      <c r="W3116" s="161"/>
      <c r="X3116" s="161"/>
      <c r="Y3116" s="161"/>
      <c r="Z3116" s="161"/>
      <c r="AA3116" s="161"/>
      <c r="AB3116" s="161"/>
      <c r="AC3116" s="161"/>
      <c r="AD3116" s="161"/>
    </row>
    <row r="3117" spans="1:30" s="157" customFormat="1" ht="24.95" customHeight="1">
      <c r="A3117" s="257"/>
      <c r="B3117" s="258"/>
      <c r="C3117" s="161"/>
      <c r="D3117" s="155"/>
      <c r="E3117" s="258"/>
      <c r="F3117" s="161"/>
      <c r="G3117" s="161"/>
      <c r="Q3117" s="159"/>
      <c r="R3117" s="160"/>
      <c r="S3117" s="160"/>
      <c r="T3117" s="160"/>
      <c r="U3117" s="161"/>
      <c r="V3117" s="161"/>
      <c r="W3117" s="161"/>
      <c r="X3117" s="161"/>
      <c r="Y3117" s="161"/>
      <c r="Z3117" s="161"/>
      <c r="AA3117" s="161"/>
      <c r="AB3117" s="161"/>
      <c r="AC3117" s="161"/>
      <c r="AD3117" s="161"/>
    </row>
    <row r="3118" spans="1:30" s="157" customFormat="1" ht="24.95" customHeight="1">
      <c r="A3118" s="257"/>
      <c r="B3118" s="258"/>
      <c r="C3118" s="161"/>
      <c r="D3118" s="155"/>
      <c r="E3118" s="258"/>
      <c r="F3118" s="161"/>
      <c r="G3118" s="161"/>
      <c r="Q3118" s="159"/>
      <c r="R3118" s="160"/>
      <c r="S3118" s="160"/>
      <c r="T3118" s="160"/>
      <c r="U3118" s="161"/>
      <c r="V3118" s="161"/>
      <c r="W3118" s="161"/>
      <c r="X3118" s="161"/>
      <c r="Y3118" s="161"/>
      <c r="Z3118" s="161"/>
      <c r="AA3118" s="161"/>
      <c r="AB3118" s="161"/>
      <c r="AC3118" s="161"/>
      <c r="AD3118" s="161"/>
    </row>
    <row r="3119" spans="1:30" s="157" customFormat="1" ht="24.95" customHeight="1">
      <c r="A3119" s="257"/>
      <c r="B3119" s="258"/>
      <c r="C3119" s="161"/>
      <c r="D3119" s="155"/>
      <c r="E3119" s="258"/>
      <c r="F3119" s="161"/>
      <c r="G3119" s="161"/>
      <c r="Q3119" s="159"/>
      <c r="R3119" s="160"/>
      <c r="S3119" s="160"/>
      <c r="T3119" s="160"/>
      <c r="U3119" s="161"/>
      <c r="V3119" s="161"/>
      <c r="W3119" s="161"/>
      <c r="X3119" s="161"/>
      <c r="Y3119" s="161"/>
      <c r="Z3119" s="161"/>
      <c r="AA3119" s="161"/>
      <c r="AB3119" s="161"/>
      <c r="AC3119" s="161"/>
      <c r="AD3119" s="161"/>
    </row>
    <row r="3120" spans="1:30" s="157" customFormat="1" ht="24.95" customHeight="1">
      <c r="A3120" s="257"/>
      <c r="B3120" s="258"/>
      <c r="C3120" s="161"/>
      <c r="D3120" s="155"/>
      <c r="E3120" s="258"/>
      <c r="F3120" s="161"/>
      <c r="G3120" s="161"/>
      <c r="Q3120" s="159"/>
      <c r="R3120" s="160"/>
      <c r="S3120" s="160"/>
      <c r="T3120" s="160"/>
      <c r="U3120" s="161"/>
      <c r="V3120" s="161"/>
      <c r="W3120" s="161"/>
      <c r="X3120" s="161"/>
      <c r="Y3120" s="161"/>
      <c r="Z3120" s="161"/>
      <c r="AA3120" s="161"/>
      <c r="AB3120" s="161"/>
      <c r="AC3120" s="161"/>
      <c r="AD3120" s="161"/>
    </row>
    <row r="3121" spans="1:30" s="157" customFormat="1" ht="24.95" customHeight="1">
      <c r="A3121" s="257"/>
      <c r="B3121" s="258"/>
      <c r="C3121" s="161"/>
      <c r="D3121" s="155"/>
      <c r="E3121" s="258"/>
      <c r="F3121" s="161"/>
      <c r="G3121" s="161"/>
      <c r="Q3121" s="159"/>
      <c r="R3121" s="160"/>
      <c r="S3121" s="160"/>
      <c r="T3121" s="160"/>
      <c r="U3121" s="161"/>
      <c r="V3121" s="161"/>
      <c r="W3121" s="161"/>
      <c r="X3121" s="161"/>
      <c r="Y3121" s="161"/>
      <c r="Z3121" s="161"/>
      <c r="AA3121" s="161"/>
      <c r="AB3121" s="161"/>
      <c r="AC3121" s="161"/>
      <c r="AD3121" s="161"/>
    </row>
    <row r="3122" spans="1:30" s="157" customFormat="1" ht="24.95" customHeight="1">
      <c r="A3122" s="257"/>
      <c r="B3122" s="258"/>
      <c r="C3122" s="161"/>
      <c r="D3122" s="155"/>
      <c r="E3122" s="258"/>
      <c r="F3122" s="161"/>
      <c r="G3122" s="161"/>
      <c r="Q3122" s="159"/>
      <c r="R3122" s="160"/>
      <c r="S3122" s="160"/>
      <c r="T3122" s="160"/>
      <c r="U3122" s="161"/>
      <c r="V3122" s="161"/>
      <c r="W3122" s="161"/>
      <c r="X3122" s="161"/>
      <c r="Y3122" s="161"/>
      <c r="Z3122" s="161"/>
      <c r="AA3122" s="161"/>
      <c r="AB3122" s="161"/>
      <c r="AC3122" s="161"/>
      <c r="AD3122" s="161"/>
    </row>
    <row r="3123" spans="1:30" s="157" customFormat="1" ht="24.95" customHeight="1">
      <c r="A3123" s="257"/>
      <c r="B3123" s="258"/>
      <c r="C3123" s="161"/>
      <c r="D3123" s="155"/>
      <c r="E3123" s="258"/>
      <c r="F3123" s="161"/>
      <c r="G3123" s="161"/>
      <c r="Q3123" s="159"/>
      <c r="R3123" s="160"/>
      <c r="S3123" s="160"/>
      <c r="T3123" s="160"/>
      <c r="U3123" s="161"/>
      <c r="V3123" s="161"/>
      <c r="W3123" s="161"/>
      <c r="X3123" s="161"/>
      <c r="Y3123" s="161"/>
      <c r="Z3123" s="161"/>
      <c r="AA3123" s="161"/>
      <c r="AB3123" s="161"/>
      <c r="AC3123" s="161"/>
      <c r="AD3123" s="161"/>
    </row>
    <row r="3124" spans="1:30" s="157" customFormat="1" ht="24.95" customHeight="1">
      <c r="A3124" s="257"/>
      <c r="B3124" s="258"/>
      <c r="C3124" s="161"/>
      <c r="D3124" s="155"/>
      <c r="E3124" s="258"/>
      <c r="F3124" s="161"/>
      <c r="G3124" s="161"/>
      <c r="Q3124" s="159"/>
      <c r="R3124" s="160"/>
      <c r="S3124" s="160"/>
      <c r="T3124" s="160"/>
      <c r="U3124" s="161"/>
      <c r="V3124" s="161"/>
      <c r="W3124" s="161"/>
      <c r="X3124" s="161"/>
      <c r="Y3124" s="161"/>
      <c r="Z3124" s="161"/>
      <c r="AA3124" s="161"/>
      <c r="AB3124" s="161"/>
      <c r="AC3124" s="161"/>
      <c r="AD3124" s="161"/>
    </row>
    <row r="3125" spans="1:30" s="157" customFormat="1" ht="24.95" customHeight="1">
      <c r="A3125" s="257"/>
      <c r="B3125" s="258"/>
      <c r="C3125" s="161"/>
      <c r="D3125" s="155"/>
      <c r="E3125" s="258"/>
      <c r="F3125" s="161"/>
      <c r="G3125" s="161"/>
      <c r="Q3125" s="159"/>
      <c r="R3125" s="160"/>
      <c r="S3125" s="160"/>
      <c r="T3125" s="160"/>
      <c r="U3125" s="161"/>
      <c r="V3125" s="161"/>
      <c r="W3125" s="161"/>
      <c r="X3125" s="161"/>
      <c r="Y3125" s="161"/>
      <c r="Z3125" s="161"/>
      <c r="AA3125" s="161"/>
      <c r="AB3125" s="161"/>
      <c r="AC3125" s="161"/>
      <c r="AD3125" s="161"/>
    </row>
    <row r="3126" spans="1:30" s="157" customFormat="1" ht="24.95" customHeight="1">
      <c r="A3126" s="257"/>
      <c r="B3126" s="258"/>
      <c r="C3126" s="161"/>
      <c r="D3126" s="155"/>
      <c r="E3126" s="258"/>
      <c r="F3126" s="161"/>
      <c r="G3126" s="161"/>
      <c r="Q3126" s="159"/>
      <c r="R3126" s="160"/>
      <c r="S3126" s="160"/>
      <c r="T3126" s="160"/>
      <c r="U3126" s="161"/>
      <c r="V3126" s="161"/>
      <c r="W3126" s="161"/>
      <c r="X3126" s="161"/>
      <c r="Y3126" s="161"/>
      <c r="Z3126" s="161"/>
      <c r="AA3126" s="161"/>
      <c r="AB3126" s="161"/>
      <c r="AC3126" s="161"/>
      <c r="AD3126" s="161"/>
    </row>
    <row r="3127" spans="1:30" s="157" customFormat="1" ht="24.95" customHeight="1">
      <c r="A3127" s="257"/>
      <c r="B3127" s="258"/>
      <c r="C3127" s="161"/>
      <c r="D3127" s="155"/>
      <c r="E3127" s="258"/>
      <c r="F3127" s="161"/>
      <c r="G3127" s="161"/>
      <c r="Q3127" s="159"/>
      <c r="R3127" s="160"/>
      <c r="S3127" s="160"/>
      <c r="T3127" s="160"/>
      <c r="U3127" s="161"/>
      <c r="V3127" s="161"/>
      <c r="W3127" s="161"/>
      <c r="X3127" s="161"/>
      <c r="Y3127" s="161"/>
      <c r="Z3127" s="161"/>
      <c r="AA3127" s="161"/>
      <c r="AB3127" s="161"/>
      <c r="AC3127" s="161"/>
      <c r="AD3127" s="161"/>
    </row>
    <row r="3128" spans="1:30" s="157" customFormat="1" ht="24.95" customHeight="1">
      <c r="A3128" s="257"/>
      <c r="B3128" s="258"/>
      <c r="C3128" s="161"/>
      <c r="D3128" s="155"/>
      <c r="E3128" s="258"/>
      <c r="F3128" s="161"/>
      <c r="G3128" s="161"/>
      <c r="Q3128" s="159"/>
      <c r="R3128" s="160"/>
      <c r="S3128" s="160"/>
      <c r="T3128" s="160"/>
      <c r="U3128" s="161"/>
      <c r="V3128" s="161"/>
      <c r="W3128" s="161"/>
      <c r="X3128" s="161"/>
      <c r="Y3128" s="161"/>
      <c r="Z3128" s="161"/>
      <c r="AA3128" s="161"/>
      <c r="AB3128" s="161"/>
      <c r="AC3128" s="161"/>
      <c r="AD3128" s="161"/>
    </row>
    <row r="3129" spans="1:30" s="157" customFormat="1" ht="24.95" customHeight="1">
      <c r="A3129" s="257"/>
      <c r="B3129" s="258"/>
      <c r="C3129" s="161"/>
      <c r="D3129" s="155"/>
      <c r="E3129" s="258"/>
      <c r="F3129" s="161"/>
      <c r="G3129" s="161"/>
      <c r="Q3129" s="159"/>
      <c r="R3129" s="160"/>
      <c r="S3129" s="160"/>
      <c r="T3129" s="160"/>
      <c r="U3129" s="161"/>
      <c r="V3129" s="161"/>
      <c r="W3129" s="161"/>
      <c r="X3129" s="161"/>
      <c r="Y3129" s="161"/>
      <c r="Z3129" s="161"/>
      <c r="AA3129" s="161"/>
      <c r="AB3129" s="161"/>
      <c r="AC3129" s="161"/>
      <c r="AD3129" s="161"/>
    </row>
    <row r="3130" spans="1:30" s="157" customFormat="1" ht="24.95" customHeight="1">
      <c r="A3130" s="257"/>
      <c r="B3130" s="258"/>
      <c r="C3130" s="161"/>
      <c r="D3130" s="155"/>
      <c r="E3130" s="258"/>
      <c r="F3130" s="161"/>
      <c r="G3130" s="161"/>
      <c r="Q3130" s="159"/>
      <c r="R3130" s="160"/>
      <c r="S3130" s="160"/>
      <c r="T3130" s="160"/>
      <c r="U3130" s="161"/>
      <c r="V3130" s="161"/>
      <c r="W3130" s="161"/>
      <c r="X3130" s="161"/>
      <c r="Y3130" s="161"/>
      <c r="Z3130" s="161"/>
      <c r="AA3130" s="161"/>
      <c r="AB3130" s="161"/>
      <c r="AC3130" s="161"/>
      <c r="AD3130" s="161"/>
    </row>
    <row r="3131" spans="1:30" s="157" customFormat="1" ht="24.95" customHeight="1">
      <c r="A3131" s="257"/>
      <c r="B3131" s="258"/>
      <c r="C3131" s="161"/>
      <c r="D3131" s="155"/>
      <c r="E3131" s="258"/>
      <c r="F3131" s="161"/>
      <c r="G3131" s="161"/>
      <c r="Q3131" s="159"/>
      <c r="R3131" s="160"/>
      <c r="S3131" s="160"/>
      <c r="T3131" s="160"/>
      <c r="U3131" s="161"/>
      <c r="V3131" s="161"/>
      <c r="W3131" s="161"/>
      <c r="X3131" s="161"/>
      <c r="Y3131" s="161"/>
      <c r="Z3131" s="161"/>
      <c r="AA3131" s="161"/>
      <c r="AB3131" s="161"/>
      <c r="AC3131" s="161"/>
      <c r="AD3131" s="161"/>
    </row>
    <row r="3132" spans="1:30" s="157" customFormat="1" ht="24.95" customHeight="1">
      <c r="A3132" s="257"/>
      <c r="B3132" s="258"/>
      <c r="C3132" s="161"/>
      <c r="D3132" s="155"/>
      <c r="E3132" s="258"/>
      <c r="F3132" s="161"/>
      <c r="G3132" s="161"/>
      <c r="Q3132" s="159"/>
      <c r="R3132" s="160"/>
      <c r="S3132" s="160"/>
      <c r="T3132" s="160"/>
      <c r="U3132" s="161"/>
      <c r="V3132" s="161"/>
      <c r="W3132" s="161"/>
      <c r="X3132" s="161"/>
      <c r="Y3132" s="161"/>
      <c r="Z3132" s="161"/>
      <c r="AA3132" s="161"/>
      <c r="AB3132" s="161"/>
      <c r="AC3132" s="161"/>
      <c r="AD3132" s="161"/>
    </row>
    <row r="3133" spans="1:30" s="157" customFormat="1" ht="24.95" customHeight="1">
      <c r="A3133" s="257"/>
      <c r="B3133" s="258"/>
      <c r="C3133" s="161"/>
      <c r="D3133" s="155"/>
      <c r="E3133" s="258"/>
      <c r="F3133" s="161"/>
      <c r="G3133" s="161"/>
      <c r="Q3133" s="159"/>
      <c r="R3133" s="160"/>
      <c r="S3133" s="160"/>
      <c r="T3133" s="160"/>
      <c r="U3133" s="161"/>
      <c r="V3133" s="161"/>
      <c r="W3133" s="161"/>
      <c r="X3133" s="161"/>
      <c r="Y3133" s="161"/>
      <c r="Z3133" s="161"/>
      <c r="AA3133" s="161"/>
      <c r="AB3133" s="161"/>
      <c r="AC3133" s="161"/>
      <c r="AD3133" s="161"/>
    </row>
    <row r="3134" spans="1:30" s="157" customFormat="1" ht="24.95" customHeight="1">
      <c r="A3134" s="257"/>
      <c r="B3134" s="258"/>
      <c r="C3134" s="161"/>
      <c r="D3134" s="155"/>
      <c r="E3134" s="258"/>
      <c r="F3134" s="161"/>
      <c r="G3134" s="161"/>
      <c r="Q3134" s="159"/>
      <c r="R3134" s="160"/>
      <c r="S3134" s="160"/>
      <c r="T3134" s="160"/>
      <c r="U3134" s="161"/>
      <c r="V3134" s="161"/>
      <c r="W3134" s="161"/>
      <c r="X3134" s="161"/>
      <c r="Y3134" s="161"/>
      <c r="Z3134" s="161"/>
      <c r="AA3134" s="161"/>
      <c r="AB3134" s="161"/>
      <c r="AC3134" s="161"/>
      <c r="AD3134" s="161"/>
    </row>
    <row r="3135" spans="1:30" s="157" customFormat="1" ht="24.95" customHeight="1">
      <c r="A3135" s="257"/>
      <c r="B3135" s="258"/>
      <c r="C3135" s="161"/>
      <c r="D3135" s="155"/>
      <c r="E3135" s="258"/>
      <c r="F3135" s="161"/>
      <c r="G3135" s="161"/>
      <c r="Q3135" s="159"/>
      <c r="R3135" s="160"/>
      <c r="S3135" s="160"/>
      <c r="T3135" s="160"/>
      <c r="U3135" s="161"/>
      <c r="V3135" s="161"/>
      <c r="W3135" s="161"/>
      <c r="X3135" s="161"/>
      <c r="Y3135" s="161"/>
      <c r="Z3135" s="161"/>
      <c r="AA3135" s="161"/>
      <c r="AB3135" s="161"/>
      <c r="AC3135" s="161"/>
      <c r="AD3135" s="161"/>
    </row>
    <row r="3136" spans="1:30" s="157" customFormat="1" ht="24.95" customHeight="1">
      <c r="A3136" s="257"/>
      <c r="B3136" s="258"/>
      <c r="C3136" s="161"/>
      <c r="D3136" s="155"/>
      <c r="E3136" s="258"/>
      <c r="F3136" s="161"/>
      <c r="G3136" s="161"/>
      <c r="Q3136" s="159"/>
      <c r="R3136" s="160"/>
      <c r="S3136" s="160"/>
      <c r="T3136" s="160"/>
      <c r="U3136" s="161"/>
      <c r="V3136" s="161"/>
      <c r="W3136" s="161"/>
      <c r="X3136" s="161"/>
      <c r="Y3136" s="161"/>
      <c r="Z3136" s="161"/>
      <c r="AA3136" s="161"/>
      <c r="AB3136" s="161"/>
      <c r="AC3136" s="161"/>
      <c r="AD3136" s="161"/>
    </row>
    <row r="3137" spans="1:30" s="157" customFormat="1" ht="24.95" customHeight="1">
      <c r="A3137" s="257"/>
      <c r="B3137" s="258"/>
      <c r="C3137" s="161"/>
      <c r="D3137" s="155"/>
      <c r="E3137" s="258"/>
      <c r="F3137" s="161"/>
      <c r="G3137" s="161"/>
      <c r="Q3137" s="159"/>
      <c r="R3137" s="160"/>
      <c r="S3137" s="160"/>
      <c r="T3137" s="160"/>
      <c r="U3137" s="161"/>
      <c r="V3137" s="161"/>
      <c r="W3137" s="161"/>
      <c r="X3137" s="161"/>
      <c r="Y3137" s="161"/>
      <c r="Z3137" s="161"/>
      <c r="AA3137" s="161"/>
      <c r="AB3137" s="161"/>
      <c r="AC3137" s="161"/>
      <c r="AD3137" s="161"/>
    </row>
    <row r="3138" spans="1:30" s="157" customFormat="1" ht="24.95" customHeight="1">
      <c r="A3138" s="257"/>
      <c r="B3138" s="258"/>
      <c r="C3138" s="161"/>
      <c r="D3138" s="155"/>
      <c r="E3138" s="258"/>
      <c r="F3138" s="161"/>
      <c r="G3138" s="161"/>
      <c r="Q3138" s="159"/>
      <c r="R3138" s="160"/>
      <c r="S3138" s="160"/>
      <c r="T3138" s="160"/>
      <c r="U3138" s="161"/>
      <c r="V3138" s="161"/>
      <c r="W3138" s="161"/>
      <c r="X3138" s="161"/>
      <c r="Y3138" s="161"/>
      <c r="Z3138" s="161"/>
      <c r="AA3138" s="161"/>
      <c r="AB3138" s="161"/>
      <c r="AC3138" s="161"/>
      <c r="AD3138" s="161"/>
    </row>
    <row r="3139" spans="1:30" s="157" customFormat="1" ht="24.95" customHeight="1">
      <c r="A3139" s="257"/>
      <c r="B3139" s="258"/>
      <c r="C3139" s="161"/>
      <c r="D3139" s="155"/>
      <c r="E3139" s="258"/>
      <c r="F3139" s="161"/>
      <c r="G3139" s="161"/>
      <c r="Q3139" s="159"/>
      <c r="R3139" s="160"/>
      <c r="S3139" s="160"/>
      <c r="T3139" s="160"/>
      <c r="U3139" s="161"/>
      <c r="V3139" s="161"/>
      <c r="W3139" s="161"/>
      <c r="X3139" s="161"/>
      <c r="Y3139" s="161"/>
      <c r="Z3139" s="161"/>
      <c r="AA3139" s="161"/>
      <c r="AB3139" s="161"/>
      <c r="AC3139" s="161"/>
      <c r="AD3139" s="161"/>
    </row>
    <row r="3140" spans="1:30" s="157" customFormat="1" ht="24.95" customHeight="1">
      <c r="A3140" s="257"/>
      <c r="B3140" s="258"/>
      <c r="C3140" s="161"/>
      <c r="D3140" s="155"/>
      <c r="E3140" s="258"/>
      <c r="F3140" s="161"/>
      <c r="G3140" s="161"/>
      <c r="Q3140" s="159"/>
      <c r="R3140" s="160"/>
      <c r="S3140" s="160"/>
      <c r="T3140" s="160"/>
      <c r="U3140" s="161"/>
      <c r="V3140" s="161"/>
      <c r="W3140" s="161"/>
      <c r="X3140" s="161"/>
      <c r="Y3140" s="161"/>
      <c r="Z3140" s="161"/>
      <c r="AA3140" s="161"/>
      <c r="AB3140" s="161"/>
      <c r="AC3140" s="161"/>
      <c r="AD3140" s="161"/>
    </row>
    <row r="3141" spans="1:30" s="157" customFormat="1" ht="24.95" customHeight="1">
      <c r="A3141" s="257"/>
      <c r="B3141" s="258"/>
      <c r="C3141" s="161"/>
      <c r="D3141" s="155"/>
      <c r="E3141" s="258"/>
      <c r="F3141" s="161"/>
      <c r="G3141" s="161"/>
      <c r="Q3141" s="159"/>
      <c r="R3141" s="160"/>
      <c r="S3141" s="160"/>
      <c r="T3141" s="160"/>
      <c r="U3141" s="161"/>
      <c r="V3141" s="161"/>
      <c r="W3141" s="161"/>
      <c r="X3141" s="161"/>
      <c r="Y3141" s="161"/>
      <c r="Z3141" s="161"/>
      <c r="AA3141" s="161"/>
      <c r="AB3141" s="161"/>
      <c r="AC3141" s="161"/>
      <c r="AD3141" s="161"/>
    </row>
    <row r="3142" spans="1:30" s="157" customFormat="1" ht="24.95" customHeight="1">
      <c r="A3142" s="257"/>
      <c r="B3142" s="258"/>
      <c r="C3142" s="161"/>
      <c r="D3142" s="155"/>
      <c r="E3142" s="258"/>
      <c r="F3142" s="161"/>
      <c r="G3142" s="161"/>
      <c r="Q3142" s="159"/>
      <c r="R3142" s="160"/>
      <c r="S3142" s="160"/>
      <c r="T3142" s="160"/>
      <c r="U3142" s="161"/>
      <c r="V3142" s="161"/>
      <c r="W3142" s="161"/>
      <c r="X3142" s="161"/>
      <c r="Y3142" s="161"/>
      <c r="Z3142" s="161"/>
      <c r="AA3142" s="161"/>
      <c r="AB3142" s="161"/>
      <c r="AC3142" s="161"/>
      <c r="AD3142" s="161"/>
    </row>
    <row r="3143" spans="1:30" s="157" customFormat="1" ht="24.95" customHeight="1">
      <c r="A3143" s="257"/>
      <c r="B3143" s="258"/>
      <c r="C3143" s="161"/>
      <c r="D3143" s="155"/>
      <c r="E3143" s="258"/>
      <c r="F3143" s="161"/>
      <c r="G3143" s="161"/>
      <c r="Q3143" s="159"/>
      <c r="R3143" s="160"/>
      <c r="S3143" s="160"/>
      <c r="T3143" s="160"/>
      <c r="U3143" s="161"/>
      <c r="V3143" s="161"/>
      <c r="W3143" s="161"/>
      <c r="X3143" s="161"/>
      <c r="Y3143" s="161"/>
      <c r="Z3143" s="161"/>
      <c r="AA3143" s="161"/>
      <c r="AB3143" s="161"/>
      <c r="AC3143" s="161"/>
      <c r="AD3143" s="161"/>
    </row>
    <row r="3144" spans="1:30" s="157" customFormat="1" ht="24.95" customHeight="1">
      <c r="A3144" s="257"/>
      <c r="B3144" s="258"/>
      <c r="C3144" s="161"/>
      <c r="D3144" s="155"/>
      <c r="E3144" s="258"/>
      <c r="F3144" s="161"/>
      <c r="G3144" s="161"/>
      <c r="Q3144" s="159"/>
      <c r="R3144" s="160"/>
      <c r="S3144" s="160"/>
      <c r="T3144" s="160"/>
      <c r="U3144" s="161"/>
      <c r="V3144" s="161"/>
      <c r="W3144" s="161"/>
      <c r="X3144" s="161"/>
      <c r="Y3144" s="161"/>
      <c r="Z3144" s="161"/>
      <c r="AA3144" s="161"/>
      <c r="AB3144" s="161"/>
      <c r="AC3144" s="161"/>
      <c r="AD3144" s="161"/>
    </row>
    <row r="3145" spans="1:30" s="157" customFormat="1" ht="24.95" customHeight="1">
      <c r="A3145" s="257"/>
      <c r="B3145" s="258"/>
      <c r="C3145" s="161"/>
      <c r="D3145" s="155"/>
      <c r="E3145" s="258"/>
      <c r="F3145" s="161"/>
      <c r="G3145" s="161"/>
      <c r="Q3145" s="159"/>
      <c r="R3145" s="160"/>
      <c r="S3145" s="160"/>
      <c r="T3145" s="160"/>
      <c r="U3145" s="161"/>
      <c r="V3145" s="161"/>
      <c r="W3145" s="161"/>
      <c r="X3145" s="161"/>
      <c r="Y3145" s="161"/>
      <c r="Z3145" s="161"/>
      <c r="AA3145" s="161"/>
      <c r="AB3145" s="161"/>
      <c r="AC3145" s="161"/>
      <c r="AD3145" s="161"/>
    </row>
    <row r="3146" spans="1:30" s="157" customFormat="1" ht="24.95" customHeight="1">
      <c r="A3146" s="257"/>
      <c r="B3146" s="258"/>
      <c r="C3146" s="161"/>
      <c r="D3146" s="155"/>
      <c r="E3146" s="258"/>
      <c r="F3146" s="161"/>
      <c r="G3146" s="161"/>
      <c r="Q3146" s="159"/>
      <c r="R3146" s="160"/>
      <c r="S3146" s="160"/>
      <c r="T3146" s="160"/>
      <c r="U3146" s="161"/>
      <c r="V3146" s="161"/>
      <c r="W3146" s="161"/>
      <c r="X3146" s="161"/>
      <c r="Y3146" s="161"/>
      <c r="Z3146" s="161"/>
      <c r="AA3146" s="161"/>
      <c r="AB3146" s="161"/>
      <c r="AC3146" s="161"/>
      <c r="AD3146" s="161"/>
    </row>
    <row r="3147" spans="1:30" s="157" customFormat="1" ht="24.95" customHeight="1">
      <c r="A3147" s="257"/>
      <c r="B3147" s="258"/>
      <c r="C3147" s="161"/>
      <c r="D3147" s="155"/>
      <c r="E3147" s="258"/>
      <c r="F3147" s="161"/>
      <c r="G3147" s="161"/>
      <c r="Q3147" s="159"/>
      <c r="R3147" s="160"/>
      <c r="S3147" s="160"/>
      <c r="T3147" s="160"/>
      <c r="U3147" s="161"/>
      <c r="V3147" s="161"/>
      <c r="W3147" s="161"/>
      <c r="X3147" s="161"/>
      <c r="Y3147" s="161"/>
      <c r="Z3147" s="161"/>
      <c r="AA3147" s="161"/>
      <c r="AB3147" s="161"/>
      <c r="AC3147" s="161"/>
      <c r="AD3147" s="161"/>
    </row>
    <row r="3148" spans="1:30" s="157" customFormat="1" ht="24.95" customHeight="1">
      <c r="A3148" s="257"/>
      <c r="B3148" s="258"/>
      <c r="C3148" s="161"/>
      <c r="D3148" s="155"/>
      <c r="E3148" s="258"/>
      <c r="F3148" s="161"/>
      <c r="G3148" s="161"/>
      <c r="Q3148" s="159"/>
      <c r="R3148" s="160"/>
      <c r="S3148" s="160"/>
      <c r="T3148" s="160"/>
      <c r="U3148" s="161"/>
      <c r="V3148" s="161"/>
      <c r="W3148" s="161"/>
      <c r="X3148" s="161"/>
      <c r="Y3148" s="161"/>
      <c r="Z3148" s="161"/>
      <c r="AA3148" s="161"/>
      <c r="AB3148" s="161"/>
      <c r="AC3148" s="161"/>
      <c r="AD3148" s="161"/>
    </row>
    <row r="3149" spans="1:30" s="157" customFormat="1" ht="24.95" customHeight="1">
      <c r="A3149" s="257"/>
      <c r="B3149" s="258"/>
      <c r="C3149" s="161"/>
      <c r="D3149" s="155"/>
      <c r="E3149" s="258"/>
      <c r="F3149" s="161"/>
      <c r="G3149" s="161"/>
      <c r="Q3149" s="159"/>
      <c r="R3149" s="160"/>
      <c r="S3149" s="160"/>
      <c r="T3149" s="160"/>
      <c r="U3149" s="161"/>
      <c r="V3149" s="161"/>
      <c r="W3149" s="161"/>
      <c r="X3149" s="161"/>
      <c r="Y3149" s="161"/>
      <c r="Z3149" s="161"/>
      <c r="AA3149" s="161"/>
      <c r="AB3149" s="161"/>
      <c r="AC3149" s="161"/>
      <c r="AD3149" s="161"/>
    </row>
    <row r="3150" spans="1:30" s="157" customFormat="1" ht="24.95" customHeight="1">
      <c r="A3150" s="257"/>
      <c r="B3150" s="258"/>
      <c r="C3150" s="161"/>
      <c r="D3150" s="155"/>
      <c r="E3150" s="258"/>
      <c r="F3150" s="161"/>
      <c r="G3150" s="161"/>
      <c r="Q3150" s="159"/>
      <c r="R3150" s="160"/>
      <c r="S3150" s="160"/>
      <c r="T3150" s="160"/>
      <c r="U3150" s="161"/>
      <c r="V3150" s="161"/>
      <c r="W3150" s="161"/>
      <c r="X3150" s="161"/>
      <c r="Y3150" s="161"/>
      <c r="Z3150" s="161"/>
      <c r="AA3150" s="161"/>
      <c r="AB3150" s="161"/>
      <c r="AC3150" s="161"/>
      <c r="AD3150" s="161"/>
    </row>
    <row r="3151" spans="1:30" s="157" customFormat="1" ht="24.95" customHeight="1">
      <c r="A3151" s="257"/>
      <c r="B3151" s="258"/>
      <c r="C3151" s="161"/>
      <c r="D3151" s="155"/>
      <c r="E3151" s="258"/>
      <c r="F3151" s="161"/>
      <c r="G3151" s="161"/>
      <c r="Q3151" s="159"/>
      <c r="R3151" s="160"/>
      <c r="S3151" s="160"/>
      <c r="T3151" s="160"/>
      <c r="U3151" s="161"/>
      <c r="V3151" s="161"/>
      <c r="W3151" s="161"/>
      <c r="X3151" s="161"/>
      <c r="Y3151" s="161"/>
      <c r="Z3151" s="161"/>
      <c r="AA3151" s="161"/>
      <c r="AB3151" s="161"/>
      <c r="AC3151" s="161"/>
      <c r="AD3151" s="161"/>
    </row>
    <row r="3152" spans="1:30" s="157" customFormat="1" ht="24.95" customHeight="1">
      <c r="A3152" s="257"/>
      <c r="B3152" s="258"/>
      <c r="C3152" s="161"/>
      <c r="D3152" s="155"/>
      <c r="E3152" s="258"/>
      <c r="F3152" s="161"/>
      <c r="G3152" s="161"/>
      <c r="Q3152" s="159"/>
      <c r="R3152" s="160"/>
      <c r="S3152" s="160"/>
      <c r="T3152" s="160"/>
      <c r="U3152" s="161"/>
      <c r="V3152" s="161"/>
      <c r="W3152" s="161"/>
      <c r="X3152" s="161"/>
      <c r="Y3152" s="161"/>
      <c r="Z3152" s="161"/>
      <c r="AA3152" s="161"/>
      <c r="AB3152" s="161"/>
      <c r="AC3152" s="161"/>
      <c r="AD3152" s="161"/>
    </row>
    <row r="3153" spans="1:30" s="157" customFormat="1" ht="24.95" customHeight="1">
      <c r="A3153" s="257"/>
      <c r="B3153" s="258"/>
      <c r="C3153" s="161"/>
      <c r="D3153" s="155"/>
      <c r="E3153" s="258"/>
      <c r="F3153" s="161"/>
      <c r="G3153" s="161"/>
      <c r="Q3153" s="159"/>
      <c r="R3153" s="160"/>
      <c r="S3153" s="160"/>
      <c r="T3153" s="160"/>
      <c r="U3153" s="161"/>
      <c r="V3153" s="161"/>
      <c r="W3153" s="161"/>
      <c r="X3153" s="161"/>
      <c r="Y3153" s="161"/>
      <c r="Z3153" s="161"/>
      <c r="AA3153" s="161"/>
      <c r="AB3153" s="161"/>
      <c r="AC3153" s="161"/>
      <c r="AD3153" s="161"/>
    </row>
    <row r="3154" spans="1:30" s="157" customFormat="1" ht="24.95" customHeight="1">
      <c r="A3154" s="257"/>
      <c r="B3154" s="258"/>
      <c r="C3154" s="161"/>
      <c r="D3154" s="155"/>
      <c r="E3154" s="258"/>
      <c r="F3154" s="161"/>
      <c r="G3154" s="161"/>
      <c r="Q3154" s="159"/>
      <c r="R3154" s="160"/>
      <c r="S3154" s="160"/>
      <c r="T3154" s="160"/>
      <c r="U3154" s="161"/>
      <c r="V3154" s="161"/>
      <c r="W3154" s="161"/>
      <c r="X3154" s="161"/>
      <c r="Y3154" s="161"/>
      <c r="Z3154" s="161"/>
      <c r="AA3154" s="161"/>
      <c r="AB3154" s="161"/>
      <c r="AC3154" s="161"/>
      <c r="AD3154" s="161"/>
    </row>
    <row r="3155" spans="1:30" s="157" customFormat="1" ht="24.95" customHeight="1">
      <c r="A3155" s="257"/>
      <c r="B3155" s="258"/>
      <c r="C3155" s="161"/>
      <c r="D3155" s="155"/>
      <c r="E3155" s="258"/>
      <c r="F3155" s="161"/>
      <c r="G3155" s="161"/>
      <c r="Q3155" s="159"/>
      <c r="R3155" s="160"/>
      <c r="S3155" s="160"/>
      <c r="T3155" s="160"/>
      <c r="U3155" s="161"/>
      <c r="V3155" s="161"/>
      <c r="W3155" s="161"/>
      <c r="X3155" s="161"/>
      <c r="Y3155" s="161"/>
      <c r="Z3155" s="161"/>
      <c r="AA3155" s="161"/>
      <c r="AB3155" s="161"/>
      <c r="AC3155" s="161"/>
      <c r="AD3155" s="161"/>
    </row>
    <row r="3156" spans="1:30" s="157" customFormat="1" ht="24.95" customHeight="1">
      <c r="A3156" s="257"/>
      <c r="B3156" s="258"/>
      <c r="C3156" s="161"/>
      <c r="D3156" s="155"/>
      <c r="E3156" s="258"/>
      <c r="F3156" s="161"/>
      <c r="G3156" s="161"/>
      <c r="Q3156" s="159"/>
      <c r="R3156" s="160"/>
      <c r="S3156" s="160"/>
      <c r="T3156" s="160"/>
      <c r="U3156" s="161"/>
      <c r="V3156" s="161"/>
      <c r="W3156" s="161"/>
      <c r="X3156" s="161"/>
      <c r="Y3156" s="161"/>
      <c r="Z3156" s="161"/>
      <c r="AA3156" s="161"/>
      <c r="AB3156" s="161"/>
      <c r="AC3156" s="161"/>
      <c r="AD3156" s="161"/>
    </row>
    <row r="3157" spans="1:30" s="157" customFormat="1" ht="24.95" customHeight="1">
      <c r="A3157" s="257"/>
      <c r="B3157" s="258"/>
      <c r="C3157" s="161"/>
      <c r="D3157" s="155"/>
      <c r="E3157" s="258"/>
      <c r="F3157" s="161"/>
      <c r="G3157" s="161"/>
      <c r="Q3157" s="159"/>
      <c r="R3157" s="160"/>
      <c r="S3157" s="160"/>
      <c r="T3157" s="160"/>
      <c r="U3157" s="161"/>
      <c r="V3157" s="161"/>
      <c r="W3157" s="161"/>
      <c r="X3157" s="161"/>
      <c r="Y3157" s="161"/>
      <c r="Z3157" s="161"/>
      <c r="AA3157" s="161"/>
      <c r="AB3157" s="161"/>
      <c r="AC3157" s="161"/>
      <c r="AD3157" s="161"/>
    </row>
    <row r="3158" spans="1:30" s="157" customFormat="1" ht="24.95" customHeight="1">
      <c r="A3158" s="257"/>
      <c r="B3158" s="258"/>
      <c r="C3158" s="161"/>
      <c r="D3158" s="155"/>
      <c r="E3158" s="258"/>
      <c r="F3158" s="161"/>
      <c r="G3158" s="161"/>
      <c r="Q3158" s="159"/>
      <c r="R3158" s="160"/>
      <c r="S3158" s="160"/>
      <c r="T3158" s="160"/>
      <c r="U3158" s="161"/>
      <c r="V3158" s="161"/>
      <c r="W3158" s="161"/>
      <c r="X3158" s="161"/>
      <c r="Y3158" s="161"/>
      <c r="Z3158" s="161"/>
      <c r="AA3158" s="161"/>
      <c r="AB3158" s="161"/>
      <c r="AC3158" s="161"/>
      <c r="AD3158" s="161"/>
    </row>
    <row r="3159" spans="1:30" s="157" customFormat="1" ht="24.95" customHeight="1">
      <c r="A3159" s="257"/>
      <c r="B3159" s="258"/>
      <c r="C3159" s="161"/>
      <c r="D3159" s="155"/>
      <c r="E3159" s="258"/>
      <c r="F3159" s="161"/>
      <c r="G3159" s="161"/>
      <c r="Q3159" s="159"/>
      <c r="R3159" s="160"/>
      <c r="S3159" s="160"/>
      <c r="T3159" s="160"/>
      <c r="U3159" s="161"/>
      <c r="V3159" s="161"/>
      <c r="W3159" s="161"/>
      <c r="X3159" s="161"/>
      <c r="Y3159" s="161"/>
      <c r="Z3159" s="161"/>
      <c r="AA3159" s="161"/>
      <c r="AB3159" s="161"/>
      <c r="AC3159" s="161"/>
      <c r="AD3159" s="161"/>
    </row>
    <row r="3160" spans="1:30" s="157" customFormat="1" ht="24.95" customHeight="1">
      <c r="A3160" s="257"/>
      <c r="B3160" s="258"/>
      <c r="C3160" s="161"/>
      <c r="D3160" s="155"/>
      <c r="E3160" s="258"/>
      <c r="F3160" s="161"/>
      <c r="G3160" s="161"/>
      <c r="Q3160" s="159"/>
      <c r="R3160" s="160"/>
      <c r="S3160" s="160"/>
      <c r="T3160" s="160"/>
      <c r="U3160" s="161"/>
      <c r="V3160" s="161"/>
      <c r="W3160" s="161"/>
      <c r="X3160" s="161"/>
      <c r="Y3160" s="161"/>
      <c r="Z3160" s="161"/>
      <c r="AA3160" s="161"/>
      <c r="AB3160" s="161"/>
      <c r="AC3160" s="161"/>
      <c r="AD3160" s="161"/>
    </row>
    <row r="3161" spans="1:30" s="157" customFormat="1" ht="24.95" customHeight="1">
      <c r="A3161" s="257"/>
      <c r="B3161" s="258"/>
      <c r="C3161" s="161"/>
      <c r="D3161" s="155"/>
      <c r="E3161" s="258"/>
      <c r="F3161" s="161"/>
      <c r="G3161" s="161"/>
      <c r="Q3161" s="159"/>
      <c r="R3161" s="160"/>
      <c r="S3161" s="160"/>
      <c r="T3161" s="160"/>
      <c r="U3161" s="161"/>
      <c r="V3161" s="161"/>
      <c r="W3161" s="161"/>
      <c r="X3161" s="161"/>
      <c r="Y3161" s="161"/>
      <c r="Z3161" s="161"/>
      <c r="AA3161" s="161"/>
      <c r="AB3161" s="161"/>
      <c r="AC3161" s="161"/>
      <c r="AD3161" s="161"/>
    </row>
    <row r="3162" spans="1:30" s="157" customFormat="1" ht="24.95" customHeight="1">
      <c r="A3162" s="257"/>
      <c r="B3162" s="258"/>
      <c r="C3162" s="161"/>
      <c r="D3162" s="155"/>
      <c r="E3162" s="258"/>
      <c r="F3162" s="161"/>
      <c r="G3162" s="161"/>
      <c r="Q3162" s="159"/>
      <c r="R3162" s="160"/>
      <c r="S3162" s="160"/>
      <c r="T3162" s="160"/>
      <c r="U3162" s="161"/>
      <c r="V3162" s="161"/>
      <c r="W3162" s="161"/>
      <c r="X3162" s="161"/>
      <c r="Y3162" s="161"/>
      <c r="Z3162" s="161"/>
      <c r="AA3162" s="161"/>
      <c r="AB3162" s="161"/>
      <c r="AC3162" s="161"/>
      <c r="AD3162" s="161"/>
    </row>
    <row r="3163" spans="1:30" s="157" customFormat="1" ht="24.95" customHeight="1">
      <c r="A3163" s="257"/>
      <c r="B3163" s="258"/>
      <c r="C3163" s="161"/>
      <c r="D3163" s="155"/>
      <c r="E3163" s="258"/>
      <c r="F3163" s="161"/>
      <c r="G3163" s="161"/>
      <c r="Q3163" s="159"/>
      <c r="R3163" s="160"/>
      <c r="S3163" s="160"/>
      <c r="T3163" s="160"/>
      <c r="U3163" s="161"/>
      <c r="V3163" s="161"/>
      <c r="W3163" s="161"/>
      <c r="X3163" s="161"/>
      <c r="Y3163" s="161"/>
      <c r="Z3163" s="161"/>
      <c r="AA3163" s="161"/>
      <c r="AB3163" s="161"/>
      <c r="AC3163" s="161"/>
      <c r="AD3163" s="161"/>
    </row>
    <row r="3164" spans="1:30" s="157" customFormat="1" ht="24.95" customHeight="1">
      <c r="A3164" s="257"/>
      <c r="B3164" s="258"/>
      <c r="C3164" s="161"/>
      <c r="D3164" s="155"/>
      <c r="E3164" s="258"/>
      <c r="F3164" s="161"/>
      <c r="G3164" s="161"/>
      <c r="Q3164" s="159"/>
      <c r="R3164" s="160"/>
      <c r="S3164" s="160"/>
      <c r="T3164" s="160"/>
      <c r="U3164" s="161"/>
      <c r="V3164" s="161"/>
      <c r="W3164" s="161"/>
      <c r="X3164" s="161"/>
      <c r="Y3164" s="161"/>
      <c r="Z3164" s="161"/>
      <c r="AA3164" s="161"/>
      <c r="AB3164" s="161"/>
      <c r="AC3164" s="161"/>
      <c r="AD3164" s="161"/>
    </row>
    <row r="3165" spans="1:30" s="157" customFormat="1" ht="24.95" customHeight="1">
      <c r="A3165" s="257"/>
      <c r="B3165" s="258"/>
      <c r="C3165" s="161"/>
      <c r="D3165" s="155"/>
      <c r="E3165" s="258"/>
      <c r="F3165" s="161"/>
      <c r="G3165" s="161"/>
      <c r="Q3165" s="159"/>
      <c r="R3165" s="160"/>
      <c r="S3165" s="160"/>
      <c r="T3165" s="160"/>
      <c r="U3165" s="161"/>
      <c r="V3165" s="161"/>
      <c r="W3165" s="161"/>
      <c r="X3165" s="161"/>
      <c r="Y3165" s="161"/>
      <c r="Z3165" s="161"/>
      <c r="AA3165" s="161"/>
      <c r="AB3165" s="161"/>
      <c r="AC3165" s="161"/>
      <c r="AD3165" s="161"/>
    </row>
    <row r="3166" spans="1:30" s="157" customFormat="1" ht="24.95" customHeight="1">
      <c r="A3166" s="257"/>
      <c r="B3166" s="258"/>
      <c r="C3166" s="161"/>
      <c r="D3166" s="155"/>
      <c r="E3166" s="258"/>
      <c r="F3166" s="161"/>
      <c r="G3166" s="161"/>
      <c r="Q3166" s="159"/>
      <c r="R3166" s="160"/>
      <c r="S3166" s="160"/>
      <c r="T3166" s="160"/>
      <c r="U3166" s="161"/>
      <c r="V3166" s="161"/>
      <c r="W3166" s="161"/>
      <c r="X3166" s="161"/>
      <c r="Y3166" s="161"/>
      <c r="Z3166" s="161"/>
      <c r="AA3166" s="161"/>
      <c r="AB3166" s="161"/>
      <c r="AC3166" s="161"/>
      <c r="AD3166" s="161"/>
    </row>
    <row r="3167" spans="1:30" s="157" customFormat="1" ht="24.95" customHeight="1">
      <c r="A3167" s="257"/>
      <c r="B3167" s="258"/>
      <c r="C3167" s="161"/>
      <c r="D3167" s="155"/>
      <c r="E3167" s="258"/>
      <c r="F3167" s="161"/>
      <c r="G3167" s="161"/>
      <c r="Q3167" s="159"/>
      <c r="R3167" s="160"/>
      <c r="S3167" s="160"/>
      <c r="T3167" s="160"/>
      <c r="U3167" s="161"/>
      <c r="V3167" s="161"/>
      <c r="W3167" s="161"/>
      <c r="X3167" s="161"/>
      <c r="Y3167" s="161"/>
      <c r="Z3167" s="161"/>
      <c r="AA3167" s="161"/>
      <c r="AB3167" s="161"/>
      <c r="AC3167" s="161"/>
      <c r="AD3167" s="161"/>
    </row>
    <row r="3168" spans="1:30" s="157" customFormat="1" ht="24.95" customHeight="1">
      <c r="A3168" s="257"/>
      <c r="B3168" s="258"/>
      <c r="C3168" s="161"/>
      <c r="D3168" s="155"/>
      <c r="E3168" s="258"/>
      <c r="F3168" s="161"/>
      <c r="G3168" s="161"/>
      <c r="Q3168" s="159"/>
      <c r="R3168" s="160"/>
      <c r="S3168" s="160"/>
      <c r="T3168" s="160"/>
      <c r="U3168" s="161"/>
      <c r="V3168" s="161"/>
      <c r="W3168" s="161"/>
      <c r="X3168" s="161"/>
      <c r="Y3168" s="161"/>
      <c r="Z3168" s="161"/>
      <c r="AA3168" s="161"/>
      <c r="AB3168" s="161"/>
      <c r="AC3168" s="161"/>
      <c r="AD3168" s="161"/>
    </row>
    <row r="3169" spans="1:30" s="157" customFormat="1" ht="24.95" customHeight="1">
      <c r="A3169" s="257"/>
      <c r="B3169" s="258"/>
      <c r="C3169" s="161"/>
      <c r="D3169" s="155"/>
      <c r="E3169" s="258"/>
      <c r="F3169" s="161"/>
      <c r="G3169" s="161"/>
      <c r="Q3169" s="159"/>
      <c r="R3169" s="160"/>
      <c r="S3169" s="160"/>
      <c r="T3169" s="160"/>
      <c r="U3169" s="161"/>
      <c r="V3169" s="161"/>
      <c r="W3169" s="161"/>
      <c r="X3169" s="161"/>
      <c r="Y3169" s="161"/>
      <c r="Z3169" s="161"/>
      <c r="AA3169" s="161"/>
      <c r="AB3169" s="161"/>
      <c r="AC3169" s="161"/>
      <c r="AD3169" s="161"/>
    </row>
    <row r="3170" spans="1:30" s="157" customFormat="1" ht="24.95" customHeight="1">
      <c r="A3170" s="257"/>
      <c r="B3170" s="258"/>
      <c r="C3170" s="161"/>
      <c r="D3170" s="155"/>
      <c r="E3170" s="258"/>
      <c r="F3170" s="161"/>
      <c r="G3170" s="161"/>
      <c r="Q3170" s="159"/>
      <c r="R3170" s="160"/>
      <c r="S3170" s="160"/>
      <c r="T3170" s="160"/>
      <c r="U3170" s="161"/>
      <c r="V3170" s="161"/>
      <c r="W3170" s="161"/>
      <c r="X3170" s="161"/>
      <c r="Y3170" s="161"/>
      <c r="Z3170" s="161"/>
      <c r="AA3170" s="161"/>
      <c r="AB3170" s="161"/>
      <c r="AC3170" s="161"/>
      <c r="AD3170" s="161"/>
    </row>
    <row r="3171" spans="1:30" s="157" customFormat="1" ht="24.95" customHeight="1">
      <c r="A3171" s="257"/>
      <c r="B3171" s="258"/>
      <c r="C3171" s="161"/>
      <c r="D3171" s="155"/>
      <c r="E3171" s="258"/>
      <c r="F3171" s="161"/>
      <c r="G3171" s="161"/>
      <c r="Q3171" s="159"/>
      <c r="R3171" s="160"/>
      <c r="S3171" s="160"/>
      <c r="T3171" s="160"/>
      <c r="U3171" s="161"/>
      <c r="V3171" s="161"/>
      <c r="W3171" s="161"/>
      <c r="X3171" s="161"/>
      <c r="Y3171" s="161"/>
      <c r="Z3171" s="161"/>
      <c r="AA3171" s="161"/>
      <c r="AB3171" s="161"/>
      <c r="AC3171" s="161"/>
      <c r="AD3171" s="161"/>
    </row>
    <row r="3172" spans="1:30" s="157" customFormat="1" ht="24.95" customHeight="1">
      <c r="A3172" s="257"/>
      <c r="B3172" s="258"/>
      <c r="C3172" s="161"/>
      <c r="D3172" s="155"/>
      <c r="E3172" s="258"/>
      <c r="F3172" s="161"/>
      <c r="G3172" s="161"/>
      <c r="Q3172" s="159"/>
      <c r="R3172" s="160"/>
      <c r="S3172" s="160"/>
      <c r="T3172" s="160"/>
      <c r="U3172" s="161"/>
      <c r="V3172" s="161"/>
      <c r="W3172" s="161"/>
      <c r="X3172" s="161"/>
      <c r="Y3172" s="161"/>
      <c r="Z3172" s="161"/>
      <c r="AA3172" s="161"/>
      <c r="AB3172" s="161"/>
      <c r="AC3172" s="161"/>
      <c r="AD3172" s="161"/>
    </row>
    <row r="3173" spans="1:30" s="157" customFormat="1" ht="24.95" customHeight="1">
      <c r="A3173" s="257"/>
      <c r="B3173" s="258"/>
      <c r="C3173" s="161"/>
      <c r="D3173" s="155"/>
      <c r="E3173" s="258"/>
      <c r="F3173" s="161"/>
      <c r="G3173" s="161"/>
      <c r="Q3173" s="159"/>
      <c r="R3173" s="160"/>
      <c r="S3173" s="160"/>
      <c r="T3173" s="160"/>
      <c r="U3173" s="161"/>
      <c r="V3173" s="161"/>
      <c r="W3173" s="161"/>
      <c r="X3173" s="161"/>
      <c r="Y3173" s="161"/>
      <c r="Z3173" s="161"/>
      <c r="AA3173" s="161"/>
      <c r="AB3173" s="161"/>
      <c r="AC3173" s="161"/>
      <c r="AD3173" s="161"/>
    </row>
    <row r="3174" spans="1:30" s="157" customFormat="1" ht="24.95" customHeight="1">
      <c r="A3174" s="257"/>
      <c r="B3174" s="258"/>
      <c r="C3174" s="161"/>
      <c r="D3174" s="155"/>
      <c r="E3174" s="258"/>
      <c r="F3174" s="161"/>
      <c r="G3174" s="161"/>
      <c r="Q3174" s="159"/>
      <c r="R3174" s="160"/>
      <c r="S3174" s="160"/>
      <c r="T3174" s="160"/>
      <c r="U3174" s="161"/>
      <c r="V3174" s="161"/>
      <c r="W3174" s="161"/>
      <c r="X3174" s="161"/>
      <c r="Y3174" s="161"/>
      <c r="Z3174" s="161"/>
      <c r="AA3174" s="161"/>
      <c r="AB3174" s="161"/>
      <c r="AC3174" s="161"/>
      <c r="AD3174" s="161"/>
    </row>
    <row r="3175" spans="1:30" s="157" customFormat="1" ht="24.95" customHeight="1">
      <c r="A3175" s="257"/>
      <c r="B3175" s="258"/>
      <c r="C3175" s="161"/>
      <c r="D3175" s="155"/>
      <c r="E3175" s="258"/>
      <c r="F3175" s="161"/>
      <c r="G3175" s="161"/>
      <c r="Q3175" s="159"/>
      <c r="R3175" s="160"/>
      <c r="S3175" s="160"/>
      <c r="T3175" s="160"/>
      <c r="U3175" s="161"/>
      <c r="V3175" s="161"/>
      <c r="W3175" s="161"/>
      <c r="X3175" s="161"/>
      <c r="Y3175" s="161"/>
      <c r="Z3175" s="161"/>
      <c r="AA3175" s="161"/>
      <c r="AB3175" s="161"/>
      <c r="AC3175" s="161"/>
      <c r="AD3175" s="161"/>
    </row>
    <row r="3176" spans="1:30" s="157" customFormat="1" ht="24.95" customHeight="1">
      <c r="A3176" s="257"/>
      <c r="B3176" s="258"/>
      <c r="C3176" s="161"/>
      <c r="D3176" s="155"/>
      <c r="E3176" s="258"/>
      <c r="F3176" s="161"/>
      <c r="G3176" s="161"/>
      <c r="Q3176" s="159"/>
      <c r="R3176" s="160"/>
      <c r="S3176" s="160"/>
      <c r="T3176" s="160"/>
      <c r="U3176" s="161"/>
      <c r="V3176" s="161"/>
      <c r="W3176" s="161"/>
      <c r="X3176" s="161"/>
      <c r="Y3176" s="161"/>
      <c r="Z3176" s="161"/>
      <c r="AA3176" s="161"/>
      <c r="AB3176" s="161"/>
      <c r="AC3176" s="161"/>
      <c r="AD3176" s="161"/>
    </row>
    <row r="3177" spans="1:30" s="157" customFormat="1" ht="24.95" customHeight="1">
      <c r="A3177" s="257"/>
      <c r="B3177" s="258"/>
      <c r="C3177" s="161"/>
      <c r="D3177" s="155"/>
      <c r="E3177" s="258"/>
      <c r="F3177" s="161"/>
      <c r="G3177" s="161"/>
      <c r="Q3177" s="159"/>
      <c r="R3177" s="160"/>
      <c r="S3177" s="160"/>
      <c r="T3177" s="160"/>
      <c r="U3177" s="161"/>
      <c r="V3177" s="161"/>
      <c r="W3177" s="161"/>
      <c r="X3177" s="161"/>
      <c r="Y3177" s="161"/>
      <c r="Z3177" s="161"/>
      <c r="AA3177" s="161"/>
      <c r="AB3177" s="161"/>
      <c r="AC3177" s="161"/>
      <c r="AD3177" s="161"/>
    </row>
    <row r="3178" spans="1:30" s="157" customFormat="1" ht="24.95" customHeight="1">
      <c r="A3178" s="257"/>
      <c r="B3178" s="258"/>
      <c r="C3178" s="161"/>
      <c r="D3178" s="155"/>
      <c r="E3178" s="258"/>
      <c r="F3178" s="161"/>
      <c r="G3178" s="161"/>
      <c r="Q3178" s="159"/>
      <c r="R3178" s="160"/>
      <c r="S3178" s="160"/>
      <c r="T3178" s="160"/>
      <c r="U3178" s="161"/>
      <c r="V3178" s="161"/>
      <c r="W3178" s="161"/>
      <c r="X3178" s="161"/>
      <c r="Y3178" s="161"/>
      <c r="Z3178" s="161"/>
      <c r="AA3178" s="161"/>
      <c r="AB3178" s="161"/>
      <c r="AC3178" s="161"/>
      <c r="AD3178" s="161"/>
    </row>
    <row r="3179" spans="1:30" s="157" customFormat="1" ht="24.95" customHeight="1">
      <c r="A3179" s="257"/>
      <c r="B3179" s="258"/>
      <c r="C3179" s="161"/>
      <c r="D3179" s="155"/>
      <c r="E3179" s="258"/>
      <c r="F3179" s="161"/>
      <c r="G3179" s="161"/>
      <c r="Q3179" s="159"/>
      <c r="R3179" s="160"/>
      <c r="S3179" s="160"/>
      <c r="T3179" s="160"/>
      <c r="U3179" s="161"/>
      <c r="V3179" s="161"/>
      <c r="W3179" s="161"/>
      <c r="X3179" s="161"/>
      <c r="Y3179" s="161"/>
      <c r="Z3179" s="161"/>
      <c r="AA3179" s="161"/>
      <c r="AB3179" s="161"/>
      <c r="AC3179" s="161"/>
      <c r="AD3179" s="161"/>
    </row>
    <row r="3180" spans="1:30" s="157" customFormat="1" ht="24.95" customHeight="1">
      <c r="A3180" s="257"/>
      <c r="B3180" s="258"/>
      <c r="C3180" s="161"/>
      <c r="D3180" s="155"/>
      <c r="E3180" s="258"/>
      <c r="F3180" s="161"/>
      <c r="G3180" s="161"/>
      <c r="Q3180" s="159"/>
      <c r="R3180" s="160"/>
      <c r="S3180" s="160"/>
      <c r="T3180" s="160"/>
      <c r="U3180" s="161"/>
      <c r="V3180" s="161"/>
      <c r="W3180" s="161"/>
      <c r="X3180" s="161"/>
      <c r="Y3180" s="161"/>
      <c r="Z3180" s="161"/>
      <c r="AA3180" s="161"/>
      <c r="AB3180" s="161"/>
      <c r="AC3180" s="161"/>
      <c r="AD3180" s="161"/>
    </row>
    <row r="3181" spans="1:30" s="157" customFormat="1" ht="24.95" customHeight="1">
      <c r="A3181" s="257"/>
      <c r="B3181" s="258"/>
      <c r="C3181" s="161"/>
      <c r="D3181" s="155"/>
      <c r="E3181" s="258"/>
      <c r="F3181" s="161"/>
      <c r="G3181" s="161"/>
      <c r="Q3181" s="159"/>
      <c r="R3181" s="160"/>
      <c r="S3181" s="160"/>
      <c r="T3181" s="160"/>
      <c r="U3181" s="161"/>
      <c r="V3181" s="161"/>
      <c r="W3181" s="161"/>
      <c r="X3181" s="161"/>
      <c r="Y3181" s="161"/>
      <c r="Z3181" s="161"/>
      <c r="AA3181" s="161"/>
      <c r="AB3181" s="161"/>
      <c r="AC3181" s="161"/>
      <c r="AD3181" s="161"/>
    </row>
    <row r="3182" spans="1:30" s="157" customFormat="1" ht="24.95" customHeight="1">
      <c r="A3182" s="257"/>
      <c r="B3182" s="258"/>
      <c r="C3182" s="161"/>
      <c r="D3182" s="155"/>
      <c r="E3182" s="258"/>
      <c r="F3182" s="161"/>
      <c r="G3182" s="161"/>
      <c r="Q3182" s="159"/>
      <c r="R3182" s="160"/>
      <c r="S3182" s="160"/>
      <c r="T3182" s="160"/>
      <c r="U3182" s="161"/>
      <c r="V3182" s="161"/>
      <c r="W3182" s="161"/>
      <c r="X3182" s="161"/>
      <c r="Y3182" s="161"/>
      <c r="Z3182" s="161"/>
      <c r="AA3182" s="161"/>
      <c r="AB3182" s="161"/>
      <c r="AC3182" s="161"/>
      <c r="AD3182" s="161"/>
    </row>
    <row r="3183" spans="1:30" s="157" customFormat="1" ht="24.95" customHeight="1">
      <c r="A3183" s="257"/>
      <c r="B3183" s="258"/>
      <c r="C3183" s="161"/>
      <c r="D3183" s="155"/>
      <c r="E3183" s="258"/>
      <c r="F3183" s="161"/>
      <c r="G3183" s="161"/>
      <c r="Q3183" s="159"/>
      <c r="R3183" s="160"/>
      <c r="S3183" s="160"/>
      <c r="T3183" s="160"/>
      <c r="U3183" s="161"/>
      <c r="V3183" s="161"/>
      <c r="W3183" s="161"/>
      <c r="X3183" s="161"/>
      <c r="Y3183" s="161"/>
      <c r="Z3183" s="161"/>
      <c r="AA3183" s="161"/>
      <c r="AB3183" s="161"/>
      <c r="AC3183" s="161"/>
      <c r="AD3183" s="161"/>
    </row>
    <row r="3184" spans="1:30" s="157" customFormat="1" ht="24.95" customHeight="1">
      <c r="A3184" s="257"/>
      <c r="B3184" s="258"/>
      <c r="C3184" s="161"/>
      <c r="D3184" s="155"/>
      <c r="E3184" s="258"/>
      <c r="F3184" s="161"/>
      <c r="G3184" s="161"/>
      <c r="Q3184" s="159"/>
      <c r="R3184" s="160"/>
      <c r="S3184" s="160"/>
      <c r="T3184" s="160"/>
      <c r="U3184" s="161"/>
      <c r="V3184" s="161"/>
      <c r="W3184" s="161"/>
      <c r="X3184" s="161"/>
      <c r="Y3184" s="161"/>
      <c r="Z3184" s="161"/>
      <c r="AA3184" s="161"/>
      <c r="AB3184" s="161"/>
      <c r="AC3184" s="161"/>
      <c r="AD3184" s="161"/>
    </row>
    <row r="3185" spans="1:30" s="157" customFormat="1" ht="24.95" customHeight="1">
      <c r="A3185" s="257"/>
      <c r="B3185" s="258"/>
      <c r="C3185" s="161"/>
      <c r="D3185" s="155"/>
      <c r="E3185" s="258"/>
      <c r="F3185" s="161"/>
      <c r="G3185" s="161"/>
      <c r="Q3185" s="159"/>
      <c r="R3185" s="160"/>
      <c r="S3185" s="160"/>
      <c r="T3185" s="160"/>
      <c r="U3185" s="161"/>
      <c r="V3185" s="161"/>
      <c r="W3185" s="161"/>
      <c r="X3185" s="161"/>
      <c r="Y3185" s="161"/>
      <c r="Z3185" s="161"/>
      <c r="AA3185" s="161"/>
      <c r="AB3185" s="161"/>
      <c r="AC3185" s="161"/>
      <c r="AD3185" s="161"/>
    </row>
    <row r="3186" spans="1:30" s="157" customFormat="1" ht="24.95" customHeight="1">
      <c r="A3186" s="257"/>
      <c r="B3186" s="258"/>
      <c r="C3186" s="161"/>
      <c r="D3186" s="155"/>
      <c r="E3186" s="258"/>
      <c r="F3186" s="161"/>
      <c r="G3186" s="161"/>
      <c r="Q3186" s="159"/>
      <c r="R3186" s="160"/>
      <c r="S3186" s="160"/>
      <c r="T3186" s="160"/>
      <c r="U3186" s="161"/>
      <c r="V3186" s="161"/>
      <c r="W3186" s="161"/>
      <c r="X3186" s="161"/>
      <c r="Y3186" s="161"/>
      <c r="Z3186" s="161"/>
      <c r="AA3186" s="161"/>
      <c r="AB3186" s="161"/>
      <c r="AC3186" s="161"/>
      <c r="AD3186" s="161"/>
    </row>
    <row r="3187" spans="1:30" s="157" customFormat="1" ht="24.95" customHeight="1">
      <c r="A3187" s="257"/>
      <c r="B3187" s="258"/>
      <c r="C3187" s="161"/>
      <c r="D3187" s="155"/>
      <c r="E3187" s="258"/>
      <c r="F3187" s="161"/>
      <c r="G3187" s="161"/>
      <c r="Q3187" s="159"/>
      <c r="R3187" s="160"/>
      <c r="S3187" s="160"/>
      <c r="T3187" s="160"/>
      <c r="U3187" s="161"/>
      <c r="V3187" s="161"/>
      <c r="W3187" s="161"/>
      <c r="X3187" s="161"/>
      <c r="Y3187" s="161"/>
      <c r="Z3187" s="161"/>
      <c r="AA3187" s="161"/>
      <c r="AB3187" s="161"/>
      <c r="AC3187" s="161"/>
      <c r="AD3187" s="161"/>
    </row>
    <row r="3188" spans="1:30" s="157" customFormat="1" ht="24.95" customHeight="1">
      <c r="A3188" s="257"/>
      <c r="B3188" s="258"/>
      <c r="C3188" s="161"/>
      <c r="D3188" s="155"/>
      <c r="E3188" s="258"/>
      <c r="F3188" s="161"/>
      <c r="G3188" s="161"/>
      <c r="Q3188" s="159"/>
      <c r="R3188" s="160"/>
      <c r="S3188" s="160"/>
      <c r="T3188" s="160"/>
      <c r="U3188" s="161"/>
      <c r="V3188" s="161"/>
      <c r="W3188" s="161"/>
      <c r="X3188" s="161"/>
      <c r="Y3188" s="161"/>
      <c r="Z3188" s="161"/>
      <c r="AA3188" s="161"/>
      <c r="AB3188" s="161"/>
      <c r="AC3188" s="161"/>
      <c r="AD3188" s="161"/>
    </row>
    <row r="3189" spans="1:30" s="157" customFormat="1" ht="24.95" customHeight="1">
      <c r="A3189" s="257"/>
      <c r="B3189" s="258"/>
      <c r="C3189" s="161"/>
      <c r="D3189" s="155"/>
      <c r="E3189" s="258"/>
      <c r="F3189" s="161"/>
      <c r="G3189" s="161"/>
      <c r="Q3189" s="159"/>
      <c r="R3189" s="160"/>
      <c r="S3189" s="160"/>
      <c r="T3189" s="160"/>
      <c r="U3189" s="161"/>
      <c r="V3189" s="161"/>
      <c r="W3189" s="161"/>
      <c r="X3189" s="161"/>
      <c r="Y3189" s="161"/>
      <c r="Z3189" s="161"/>
      <c r="AA3189" s="161"/>
      <c r="AB3189" s="161"/>
      <c r="AC3189" s="161"/>
      <c r="AD3189" s="161"/>
    </row>
    <row r="3190" spans="1:30" s="157" customFormat="1" ht="24.95" customHeight="1">
      <c r="A3190" s="257"/>
      <c r="B3190" s="258"/>
      <c r="C3190" s="161"/>
      <c r="D3190" s="155"/>
      <c r="E3190" s="258"/>
      <c r="F3190" s="161"/>
      <c r="G3190" s="161"/>
      <c r="Q3190" s="159"/>
      <c r="R3190" s="160"/>
      <c r="S3190" s="160"/>
      <c r="T3190" s="160"/>
      <c r="U3190" s="161"/>
      <c r="V3190" s="161"/>
      <c r="W3190" s="161"/>
      <c r="X3190" s="161"/>
      <c r="Y3190" s="161"/>
      <c r="Z3190" s="161"/>
      <c r="AA3190" s="161"/>
      <c r="AB3190" s="161"/>
      <c r="AC3190" s="161"/>
      <c r="AD3190" s="161"/>
    </row>
    <row r="3191" spans="1:30" s="157" customFormat="1" ht="24.95" customHeight="1">
      <c r="A3191" s="257"/>
      <c r="B3191" s="258"/>
      <c r="C3191" s="161"/>
      <c r="D3191" s="155"/>
      <c r="E3191" s="258"/>
      <c r="F3191" s="161"/>
      <c r="G3191" s="161"/>
      <c r="Q3191" s="159"/>
      <c r="R3191" s="160"/>
      <c r="S3191" s="160"/>
      <c r="T3191" s="160"/>
      <c r="U3191" s="161"/>
      <c r="V3191" s="161"/>
      <c r="W3191" s="161"/>
      <c r="X3191" s="161"/>
      <c r="Y3191" s="161"/>
      <c r="Z3191" s="161"/>
      <c r="AA3191" s="161"/>
      <c r="AB3191" s="161"/>
      <c r="AC3191" s="161"/>
      <c r="AD3191" s="161"/>
    </row>
    <row r="3192" spans="1:30" s="157" customFormat="1" ht="24.95" customHeight="1">
      <c r="A3192" s="257"/>
      <c r="B3192" s="258"/>
      <c r="C3192" s="161"/>
      <c r="D3192" s="155"/>
      <c r="E3192" s="258"/>
      <c r="F3192" s="161"/>
      <c r="G3192" s="161"/>
      <c r="Q3192" s="159"/>
      <c r="R3192" s="160"/>
      <c r="S3192" s="160"/>
      <c r="T3192" s="160"/>
      <c r="U3192" s="161"/>
      <c r="V3192" s="161"/>
      <c r="W3192" s="161"/>
      <c r="X3192" s="161"/>
      <c r="Y3192" s="161"/>
      <c r="Z3192" s="161"/>
      <c r="AA3192" s="161"/>
      <c r="AB3192" s="161"/>
      <c r="AC3192" s="161"/>
      <c r="AD3192" s="161"/>
    </row>
    <row r="3193" spans="1:30" s="157" customFormat="1" ht="24.95" customHeight="1">
      <c r="A3193" s="257"/>
      <c r="B3193" s="258"/>
      <c r="C3193" s="161"/>
      <c r="D3193" s="155"/>
      <c r="E3193" s="258"/>
      <c r="F3193" s="161"/>
      <c r="G3193" s="161"/>
      <c r="Q3193" s="159"/>
      <c r="R3193" s="160"/>
      <c r="S3193" s="160"/>
      <c r="T3193" s="160"/>
      <c r="U3193" s="161"/>
      <c r="V3193" s="161"/>
      <c r="W3193" s="161"/>
      <c r="X3193" s="161"/>
      <c r="Y3193" s="161"/>
      <c r="Z3193" s="161"/>
      <c r="AA3193" s="161"/>
      <c r="AB3193" s="161"/>
      <c r="AC3193" s="161"/>
      <c r="AD3193" s="161"/>
    </row>
    <row r="3194" spans="1:30" s="157" customFormat="1" ht="24.95" customHeight="1">
      <c r="A3194" s="257"/>
      <c r="B3194" s="258"/>
      <c r="C3194" s="161"/>
      <c r="D3194" s="155"/>
      <c r="E3194" s="258"/>
      <c r="F3194" s="161"/>
      <c r="G3194" s="161"/>
      <c r="Q3194" s="159"/>
      <c r="R3194" s="160"/>
      <c r="S3194" s="160"/>
      <c r="T3194" s="160"/>
      <c r="U3194" s="161"/>
      <c r="V3194" s="161"/>
      <c r="W3194" s="161"/>
      <c r="X3194" s="161"/>
      <c r="Y3194" s="161"/>
      <c r="Z3194" s="161"/>
      <c r="AA3194" s="161"/>
      <c r="AB3194" s="161"/>
      <c r="AC3194" s="161"/>
      <c r="AD3194" s="161"/>
    </row>
    <row r="3195" spans="1:30" s="157" customFormat="1" ht="24.95" customHeight="1">
      <c r="A3195" s="257"/>
      <c r="B3195" s="258"/>
      <c r="C3195" s="161"/>
      <c r="D3195" s="155"/>
      <c r="E3195" s="258"/>
      <c r="F3195" s="161"/>
      <c r="G3195" s="161"/>
      <c r="Q3195" s="159"/>
      <c r="R3195" s="160"/>
      <c r="S3195" s="160"/>
      <c r="T3195" s="160"/>
      <c r="U3195" s="161"/>
      <c r="V3195" s="161"/>
      <c r="W3195" s="161"/>
      <c r="X3195" s="161"/>
      <c r="Y3195" s="161"/>
      <c r="Z3195" s="161"/>
      <c r="AA3195" s="161"/>
      <c r="AB3195" s="161"/>
      <c r="AC3195" s="161"/>
      <c r="AD3195" s="161"/>
    </row>
    <row r="3196" spans="1:30" s="157" customFormat="1" ht="24.95" customHeight="1">
      <c r="A3196" s="257"/>
      <c r="B3196" s="258"/>
      <c r="C3196" s="161"/>
      <c r="D3196" s="155"/>
      <c r="E3196" s="258"/>
      <c r="F3196" s="161"/>
      <c r="G3196" s="161"/>
      <c r="Q3196" s="159"/>
      <c r="R3196" s="160"/>
      <c r="S3196" s="160"/>
      <c r="T3196" s="160"/>
      <c r="U3196" s="161"/>
      <c r="V3196" s="161"/>
      <c r="W3196" s="161"/>
      <c r="X3196" s="161"/>
      <c r="Y3196" s="161"/>
      <c r="Z3196" s="161"/>
      <c r="AA3196" s="161"/>
      <c r="AB3196" s="161"/>
      <c r="AC3196" s="161"/>
      <c r="AD3196" s="161"/>
    </row>
    <row r="3197" spans="1:30" s="157" customFormat="1" ht="24.95" customHeight="1">
      <c r="A3197" s="257"/>
      <c r="B3197" s="258"/>
      <c r="C3197" s="161"/>
      <c r="D3197" s="155"/>
      <c r="E3197" s="258"/>
      <c r="F3197" s="161"/>
      <c r="G3197" s="161"/>
      <c r="Q3197" s="159"/>
      <c r="R3197" s="160"/>
      <c r="S3197" s="160"/>
      <c r="T3197" s="160"/>
      <c r="U3197" s="161"/>
      <c r="V3197" s="161"/>
      <c r="W3197" s="161"/>
      <c r="X3197" s="161"/>
      <c r="Y3197" s="161"/>
      <c r="Z3197" s="161"/>
      <c r="AA3197" s="161"/>
      <c r="AB3197" s="161"/>
      <c r="AC3197" s="161"/>
      <c r="AD3197" s="161"/>
    </row>
    <row r="3198" spans="1:30" s="157" customFormat="1" ht="24.95" customHeight="1">
      <c r="A3198" s="257"/>
      <c r="B3198" s="258"/>
      <c r="C3198" s="161"/>
      <c r="D3198" s="155"/>
      <c r="E3198" s="258"/>
      <c r="F3198" s="161"/>
      <c r="G3198" s="161"/>
      <c r="Q3198" s="159"/>
      <c r="R3198" s="160"/>
      <c r="S3198" s="160"/>
      <c r="T3198" s="160"/>
      <c r="U3198" s="161"/>
      <c r="V3198" s="161"/>
      <c r="W3198" s="161"/>
      <c r="X3198" s="161"/>
      <c r="Y3198" s="161"/>
      <c r="Z3198" s="161"/>
      <c r="AA3198" s="161"/>
      <c r="AB3198" s="161"/>
      <c r="AC3198" s="161"/>
      <c r="AD3198" s="161"/>
    </row>
    <row r="3199" spans="1:30" s="157" customFormat="1" ht="24.95" customHeight="1">
      <c r="A3199" s="257"/>
      <c r="B3199" s="258"/>
      <c r="C3199" s="161"/>
      <c r="D3199" s="155"/>
      <c r="E3199" s="258"/>
      <c r="F3199" s="161"/>
      <c r="G3199" s="161"/>
      <c r="Q3199" s="159"/>
      <c r="R3199" s="160"/>
      <c r="S3199" s="160"/>
      <c r="T3199" s="160"/>
      <c r="U3199" s="161"/>
      <c r="V3199" s="161"/>
      <c r="W3199" s="161"/>
      <c r="X3199" s="161"/>
      <c r="Y3199" s="161"/>
      <c r="Z3199" s="161"/>
      <c r="AA3199" s="161"/>
      <c r="AB3199" s="161"/>
      <c r="AC3199" s="161"/>
      <c r="AD3199" s="161"/>
    </row>
    <row r="3200" spans="1:30" s="157" customFormat="1" ht="24.95" customHeight="1">
      <c r="A3200" s="257"/>
      <c r="B3200" s="258"/>
      <c r="C3200" s="161"/>
      <c r="D3200" s="155"/>
      <c r="E3200" s="258"/>
      <c r="F3200" s="161"/>
      <c r="G3200" s="161"/>
      <c r="Q3200" s="159"/>
      <c r="R3200" s="160"/>
      <c r="S3200" s="160"/>
      <c r="T3200" s="160"/>
      <c r="U3200" s="161"/>
      <c r="V3200" s="161"/>
      <c r="W3200" s="161"/>
      <c r="X3200" s="161"/>
      <c r="Y3200" s="161"/>
      <c r="Z3200" s="161"/>
      <c r="AA3200" s="161"/>
      <c r="AB3200" s="161"/>
      <c r="AC3200" s="161"/>
      <c r="AD3200" s="161"/>
    </row>
    <row r="3201" spans="1:30" s="157" customFormat="1" ht="24.95" customHeight="1">
      <c r="A3201" s="257"/>
      <c r="B3201" s="258"/>
      <c r="C3201" s="161"/>
      <c r="D3201" s="155"/>
      <c r="E3201" s="258"/>
      <c r="F3201" s="161"/>
      <c r="G3201" s="161"/>
      <c r="Q3201" s="159"/>
      <c r="R3201" s="160"/>
      <c r="S3201" s="160"/>
      <c r="T3201" s="160"/>
      <c r="U3201" s="161"/>
      <c r="V3201" s="161"/>
      <c r="W3201" s="161"/>
      <c r="X3201" s="161"/>
      <c r="Y3201" s="161"/>
      <c r="Z3201" s="161"/>
      <c r="AA3201" s="161"/>
      <c r="AB3201" s="161"/>
      <c r="AC3201" s="161"/>
      <c r="AD3201" s="161"/>
    </row>
    <row r="3202" spans="1:30" s="157" customFormat="1" ht="24.95" customHeight="1">
      <c r="A3202" s="257"/>
      <c r="B3202" s="258"/>
      <c r="C3202" s="161"/>
      <c r="D3202" s="155"/>
      <c r="E3202" s="258"/>
      <c r="F3202" s="161"/>
      <c r="G3202" s="161"/>
      <c r="Q3202" s="159"/>
      <c r="R3202" s="160"/>
      <c r="S3202" s="160"/>
      <c r="T3202" s="160"/>
      <c r="U3202" s="161"/>
      <c r="V3202" s="161"/>
      <c r="W3202" s="161"/>
      <c r="X3202" s="161"/>
      <c r="Y3202" s="161"/>
      <c r="Z3202" s="161"/>
      <c r="AA3202" s="161"/>
      <c r="AB3202" s="161"/>
      <c r="AC3202" s="161"/>
      <c r="AD3202" s="161"/>
    </row>
    <row r="3203" spans="1:30" s="157" customFormat="1" ht="24.95" customHeight="1">
      <c r="A3203" s="257"/>
      <c r="B3203" s="258"/>
      <c r="C3203" s="161"/>
      <c r="D3203" s="155"/>
      <c r="E3203" s="258"/>
      <c r="F3203" s="161"/>
      <c r="G3203" s="161"/>
      <c r="Q3203" s="159"/>
      <c r="R3203" s="160"/>
      <c r="S3203" s="160"/>
      <c r="T3203" s="160"/>
      <c r="U3203" s="161"/>
      <c r="V3203" s="161"/>
      <c r="W3203" s="161"/>
      <c r="X3203" s="161"/>
      <c r="Y3203" s="161"/>
      <c r="Z3203" s="161"/>
      <c r="AA3203" s="161"/>
      <c r="AB3203" s="161"/>
      <c r="AC3203" s="161"/>
      <c r="AD3203" s="161"/>
    </row>
    <row r="3204" spans="1:30" s="157" customFormat="1" ht="24.95" customHeight="1">
      <c r="A3204" s="257"/>
      <c r="B3204" s="258"/>
      <c r="C3204" s="161"/>
      <c r="D3204" s="155"/>
      <c r="E3204" s="258"/>
      <c r="F3204" s="161"/>
      <c r="G3204" s="161"/>
      <c r="Q3204" s="159"/>
      <c r="R3204" s="160"/>
      <c r="S3204" s="160"/>
      <c r="T3204" s="160"/>
      <c r="U3204" s="161"/>
      <c r="V3204" s="161"/>
      <c r="W3204" s="161"/>
      <c r="X3204" s="161"/>
      <c r="Y3204" s="161"/>
      <c r="Z3204" s="161"/>
      <c r="AA3204" s="161"/>
      <c r="AB3204" s="161"/>
      <c r="AC3204" s="161"/>
      <c r="AD3204" s="161"/>
    </row>
    <row r="3205" spans="1:30" s="157" customFormat="1" ht="24.95" customHeight="1">
      <c r="A3205" s="257"/>
      <c r="B3205" s="258"/>
      <c r="C3205" s="161"/>
      <c r="D3205" s="155"/>
      <c r="E3205" s="258"/>
      <c r="F3205" s="161"/>
      <c r="G3205" s="161"/>
      <c r="Q3205" s="159"/>
      <c r="R3205" s="160"/>
      <c r="S3205" s="160"/>
      <c r="T3205" s="160"/>
      <c r="U3205" s="161"/>
      <c r="V3205" s="161"/>
      <c r="W3205" s="161"/>
      <c r="X3205" s="161"/>
      <c r="Y3205" s="161"/>
      <c r="Z3205" s="161"/>
      <c r="AA3205" s="161"/>
      <c r="AB3205" s="161"/>
      <c r="AC3205" s="161"/>
      <c r="AD3205" s="161"/>
    </row>
    <row r="3206" spans="1:30" s="157" customFormat="1" ht="24.95" customHeight="1">
      <c r="A3206" s="257"/>
      <c r="B3206" s="258"/>
      <c r="C3206" s="161"/>
      <c r="D3206" s="155"/>
      <c r="E3206" s="258"/>
      <c r="F3206" s="161"/>
      <c r="G3206" s="161"/>
      <c r="Q3206" s="159"/>
      <c r="R3206" s="160"/>
      <c r="S3206" s="160"/>
      <c r="T3206" s="160"/>
      <c r="U3206" s="161"/>
      <c r="V3206" s="161"/>
      <c r="W3206" s="161"/>
      <c r="X3206" s="161"/>
      <c r="Y3206" s="161"/>
      <c r="Z3206" s="161"/>
      <c r="AA3206" s="161"/>
      <c r="AB3206" s="161"/>
      <c r="AC3206" s="161"/>
      <c r="AD3206" s="161"/>
    </row>
    <row r="3207" spans="1:30" s="157" customFormat="1" ht="24.95" customHeight="1">
      <c r="A3207" s="257"/>
      <c r="B3207" s="258"/>
      <c r="C3207" s="161"/>
      <c r="D3207" s="155"/>
      <c r="E3207" s="258"/>
      <c r="F3207" s="161"/>
      <c r="G3207" s="161"/>
      <c r="Q3207" s="159"/>
      <c r="R3207" s="160"/>
      <c r="S3207" s="160"/>
      <c r="T3207" s="160"/>
      <c r="U3207" s="161"/>
      <c r="V3207" s="161"/>
      <c r="W3207" s="161"/>
      <c r="X3207" s="161"/>
      <c r="Y3207" s="161"/>
      <c r="Z3207" s="161"/>
      <c r="AA3207" s="161"/>
      <c r="AB3207" s="161"/>
      <c r="AC3207" s="161"/>
      <c r="AD3207" s="161"/>
    </row>
    <row r="3208" spans="1:30" s="157" customFormat="1" ht="24.95" customHeight="1">
      <c r="A3208" s="257"/>
      <c r="B3208" s="258"/>
      <c r="C3208" s="161"/>
      <c r="D3208" s="155"/>
      <c r="E3208" s="258"/>
      <c r="F3208" s="161"/>
      <c r="G3208" s="161"/>
      <c r="Q3208" s="159"/>
      <c r="R3208" s="160"/>
      <c r="S3208" s="160"/>
      <c r="T3208" s="160"/>
      <c r="U3208" s="161"/>
      <c r="V3208" s="161"/>
      <c r="W3208" s="161"/>
      <c r="X3208" s="161"/>
      <c r="Y3208" s="161"/>
      <c r="Z3208" s="161"/>
      <c r="AA3208" s="161"/>
      <c r="AB3208" s="161"/>
      <c r="AC3208" s="161"/>
      <c r="AD3208" s="161"/>
    </row>
    <row r="3209" spans="1:30" s="157" customFormat="1" ht="24.95" customHeight="1">
      <c r="A3209" s="257"/>
      <c r="B3209" s="258"/>
      <c r="C3209" s="161"/>
      <c r="D3209" s="155"/>
      <c r="E3209" s="258"/>
      <c r="F3209" s="161"/>
      <c r="G3209" s="161"/>
      <c r="Q3209" s="159"/>
      <c r="R3209" s="160"/>
      <c r="S3209" s="160"/>
      <c r="T3209" s="160"/>
      <c r="U3209" s="161"/>
      <c r="V3209" s="161"/>
      <c r="W3209" s="161"/>
      <c r="X3209" s="161"/>
      <c r="Y3209" s="161"/>
      <c r="Z3209" s="161"/>
      <c r="AA3209" s="161"/>
      <c r="AB3209" s="161"/>
      <c r="AC3209" s="161"/>
      <c r="AD3209" s="161"/>
    </row>
    <row r="3210" spans="1:30" s="157" customFormat="1" ht="24.95" customHeight="1">
      <c r="A3210" s="257"/>
      <c r="B3210" s="258"/>
      <c r="C3210" s="161"/>
      <c r="D3210" s="155"/>
      <c r="E3210" s="258"/>
      <c r="F3210" s="161"/>
      <c r="G3210" s="161"/>
      <c r="Q3210" s="159"/>
      <c r="R3210" s="160"/>
      <c r="S3210" s="160"/>
      <c r="T3210" s="160"/>
      <c r="U3210" s="161"/>
      <c r="V3210" s="161"/>
      <c r="W3210" s="161"/>
      <c r="X3210" s="161"/>
      <c r="Y3210" s="161"/>
      <c r="Z3210" s="161"/>
      <c r="AA3210" s="161"/>
      <c r="AB3210" s="161"/>
      <c r="AC3210" s="161"/>
      <c r="AD3210" s="161"/>
    </row>
    <row r="3211" spans="1:30" s="157" customFormat="1" ht="24.95" customHeight="1">
      <c r="A3211" s="257"/>
      <c r="B3211" s="258"/>
      <c r="C3211" s="161"/>
      <c r="D3211" s="155"/>
      <c r="E3211" s="258"/>
      <c r="F3211" s="161"/>
      <c r="G3211" s="161"/>
      <c r="Q3211" s="159"/>
      <c r="R3211" s="160"/>
      <c r="S3211" s="160"/>
      <c r="T3211" s="160"/>
      <c r="U3211" s="161"/>
      <c r="V3211" s="161"/>
      <c r="W3211" s="161"/>
      <c r="X3211" s="161"/>
      <c r="Y3211" s="161"/>
      <c r="Z3211" s="161"/>
      <c r="AA3211" s="161"/>
      <c r="AB3211" s="161"/>
      <c r="AC3211" s="161"/>
      <c r="AD3211" s="161"/>
    </row>
    <row r="3212" spans="1:30" s="157" customFormat="1" ht="24.95" customHeight="1">
      <c r="A3212" s="257"/>
      <c r="B3212" s="258"/>
      <c r="C3212" s="161"/>
      <c r="D3212" s="155"/>
      <c r="E3212" s="258"/>
      <c r="F3212" s="161"/>
      <c r="G3212" s="161"/>
      <c r="Q3212" s="159"/>
      <c r="R3212" s="160"/>
      <c r="S3212" s="160"/>
      <c r="T3212" s="160"/>
      <c r="U3212" s="161"/>
      <c r="V3212" s="161"/>
      <c r="W3212" s="161"/>
      <c r="X3212" s="161"/>
      <c r="Y3212" s="161"/>
      <c r="Z3212" s="161"/>
      <c r="AA3212" s="161"/>
      <c r="AB3212" s="161"/>
      <c r="AC3212" s="161"/>
      <c r="AD3212" s="161"/>
    </row>
    <row r="3213" spans="1:30" s="157" customFormat="1" ht="24.95" customHeight="1">
      <c r="A3213" s="257"/>
      <c r="B3213" s="258"/>
      <c r="C3213" s="161"/>
      <c r="D3213" s="155"/>
      <c r="E3213" s="258"/>
      <c r="F3213" s="161"/>
      <c r="G3213" s="161"/>
      <c r="Q3213" s="159"/>
      <c r="R3213" s="160"/>
      <c r="S3213" s="160"/>
      <c r="T3213" s="160"/>
      <c r="U3213" s="161"/>
      <c r="V3213" s="161"/>
      <c r="W3213" s="161"/>
      <c r="X3213" s="161"/>
      <c r="Y3213" s="161"/>
      <c r="Z3213" s="161"/>
      <c r="AA3213" s="161"/>
      <c r="AB3213" s="161"/>
      <c r="AC3213" s="161"/>
      <c r="AD3213" s="161"/>
    </row>
    <row r="3214" spans="1:30" s="157" customFormat="1" ht="24.95" customHeight="1">
      <c r="A3214" s="257"/>
      <c r="B3214" s="258"/>
      <c r="C3214" s="161"/>
      <c r="D3214" s="155"/>
      <c r="E3214" s="258"/>
      <c r="F3214" s="161"/>
      <c r="G3214" s="161"/>
      <c r="Q3214" s="159"/>
      <c r="R3214" s="160"/>
      <c r="S3214" s="160"/>
      <c r="T3214" s="160"/>
      <c r="U3214" s="161"/>
      <c r="V3214" s="161"/>
      <c r="W3214" s="161"/>
      <c r="X3214" s="161"/>
      <c r="Y3214" s="161"/>
      <c r="Z3214" s="161"/>
      <c r="AA3214" s="161"/>
      <c r="AB3214" s="161"/>
      <c r="AC3214" s="161"/>
      <c r="AD3214" s="161"/>
    </row>
    <row r="3215" spans="1:30" s="157" customFormat="1" ht="24.95" customHeight="1">
      <c r="A3215" s="257"/>
      <c r="B3215" s="258"/>
      <c r="C3215" s="161"/>
      <c r="D3215" s="155"/>
      <c r="E3215" s="258"/>
      <c r="F3215" s="161"/>
      <c r="G3215" s="161"/>
      <c r="Q3215" s="159"/>
      <c r="R3215" s="160"/>
      <c r="S3215" s="160"/>
      <c r="T3215" s="160"/>
      <c r="U3215" s="161"/>
      <c r="V3215" s="161"/>
      <c r="W3215" s="161"/>
      <c r="X3215" s="161"/>
      <c r="Y3215" s="161"/>
      <c r="Z3215" s="161"/>
      <c r="AA3215" s="161"/>
      <c r="AB3215" s="161"/>
      <c r="AC3215" s="161"/>
      <c r="AD3215" s="161"/>
    </row>
    <row r="3216" spans="1:30" s="157" customFormat="1" ht="24.95" customHeight="1">
      <c r="A3216" s="257"/>
      <c r="B3216" s="258"/>
      <c r="C3216" s="161"/>
      <c r="D3216" s="155"/>
      <c r="E3216" s="258"/>
      <c r="F3216" s="161"/>
      <c r="G3216" s="161"/>
      <c r="Q3216" s="159"/>
      <c r="R3216" s="160"/>
      <c r="S3216" s="160"/>
      <c r="T3216" s="160"/>
      <c r="U3216" s="161"/>
      <c r="V3216" s="161"/>
      <c r="W3216" s="161"/>
      <c r="X3216" s="161"/>
      <c r="Y3216" s="161"/>
      <c r="Z3216" s="161"/>
      <c r="AA3216" s="161"/>
      <c r="AB3216" s="161"/>
      <c r="AC3216" s="161"/>
      <c r="AD3216" s="161"/>
    </row>
    <row r="3217" spans="1:30" s="157" customFormat="1" ht="24.95" customHeight="1">
      <c r="A3217" s="257"/>
      <c r="B3217" s="258"/>
      <c r="C3217" s="161"/>
      <c r="D3217" s="155"/>
      <c r="E3217" s="258"/>
      <c r="F3217" s="161"/>
      <c r="G3217" s="161"/>
      <c r="Q3217" s="159"/>
      <c r="R3217" s="160"/>
      <c r="S3217" s="160"/>
      <c r="T3217" s="160"/>
      <c r="U3217" s="161"/>
      <c r="V3217" s="161"/>
      <c r="W3217" s="161"/>
      <c r="X3217" s="161"/>
      <c r="Y3217" s="161"/>
      <c r="Z3217" s="161"/>
      <c r="AA3217" s="161"/>
      <c r="AB3217" s="161"/>
      <c r="AC3217" s="161"/>
      <c r="AD3217" s="161"/>
    </row>
    <row r="3218" spans="1:30" s="157" customFormat="1" ht="24.95" customHeight="1">
      <c r="A3218" s="257"/>
      <c r="B3218" s="258"/>
      <c r="C3218" s="161"/>
      <c r="D3218" s="155"/>
      <c r="E3218" s="258"/>
      <c r="F3218" s="161"/>
      <c r="G3218" s="161"/>
      <c r="Q3218" s="159"/>
      <c r="R3218" s="160"/>
      <c r="S3218" s="160"/>
      <c r="T3218" s="160"/>
      <c r="U3218" s="161"/>
      <c r="V3218" s="161"/>
      <c r="W3218" s="161"/>
      <c r="X3218" s="161"/>
      <c r="Y3218" s="161"/>
      <c r="Z3218" s="161"/>
      <c r="AA3218" s="161"/>
      <c r="AB3218" s="161"/>
      <c r="AC3218" s="161"/>
      <c r="AD3218" s="161"/>
    </row>
    <row r="3219" spans="1:30" s="157" customFormat="1" ht="24.95" customHeight="1">
      <c r="A3219" s="257"/>
      <c r="B3219" s="258"/>
      <c r="C3219" s="161"/>
      <c r="D3219" s="155"/>
      <c r="E3219" s="258"/>
      <c r="F3219" s="161"/>
      <c r="G3219" s="161"/>
      <c r="Q3219" s="159"/>
      <c r="R3219" s="160"/>
      <c r="S3219" s="160"/>
      <c r="T3219" s="160"/>
      <c r="U3219" s="161"/>
      <c r="V3219" s="161"/>
      <c r="W3219" s="161"/>
      <c r="X3219" s="161"/>
      <c r="Y3219" s="161"/>
      <c r="Z3219" s="161"/>
      <c r="AA3219" s="161"/>
      <c r="AB3219" s="161"/>
      <c r="AC3219" s="161"/>
      <c r="AD3219" s="161"/>
    </row>
    <row r="3220" spans="1:30" s="157" customFormat="1" ht="24.95" customHeight="1">
      <c r="A3220" s="257"/>
      <c r="B3220" s="258"/>
      <c r="C3220" s="161"/>
      <c r="D3220" s="155"/>
      <c r="E3220" s="258"/>
      <c r="F3220" s="161"/>
      <c r="G3220" s="161"/>
      <c r="Q3220" s="159"/>
      <c r="R3220" s="160"/>
      <c r="S3220" s="160"/>
      <c r="T3220" s="160"/>
      <c r="U3220" s="161"/>
      <c r="V3220" s="161"/>
      <c r="W3220" s="161"/>
      <c r="X3220" s="161"/>
      <c r="Y3220" s="161"/>
      <c r="Z3220" s="161"/>
      <c r="AA3220" s="161"/>
      <c r="AB3220" s="161"/>
      <c r="AC3220" s="161"/>
      <c r="AD3220" s="161"/>
    </row>
    <row r="3221" spans="1:30" s="157" customFormat="1" ht="24.95" customHeight="1">
      <c r="A3221" s="257"/>
      <c r="B3221" s="258"/>
      <c r="C3221" s="161"/>
      <c r="D3221" s="155"/>
      <c r="E3221" s="258"/>
      <c r="F3221" s="161"/>
      <c r="G3221" s="161"/>
      <c r="Q3221" s="159"/>
      <c r="R3221" s="160"/>
      <c r="S3221" s="160"/>
      <c r="T3221" s="160"/>
      <c r="U3221" s="161"/>
      <c r="V3221" s="161"/>
      <c r="W3221" s="161"/>
      <c r="X3221" s="161"/>
      <c r="Y3221" s="161"/>
      <c r="Z3221" s="161"/>
      <c r="AA3221" s="161"/>
      <c r="AB3221" s="161"/>
      <c r="AC3221" s="161"/>
      <c r="AD3221" s="161"/>
    </row>
    <row r="3222" spans="1:30" s="157" customFormat="1" ht="24.95" customHeight="1">
      <c r="A3222" s="257"/>
      <c r="B3222" s="258"/>
      <c r="C3222" s="161"/>
      <c r="D3222" s="155"/>
      <c r="E3222" s="258"/>
      <c r="F3222" s="161"/>
      <c r="G3222" s="161"/>
      <c r="Q3222" s="159"/>
      <c r="R3222" s="160"/>
      <c r="S3222" s="160"/>
      <c r="T3222" s="160"/>
      <c r="U3222" s="161"/>
      <c r="V3222" s="161"/>
      <c r="W3222" s="161"/>
      <c r="X3222" s="161"/>
      <c r="Y3222" s="161"/>
      <c r="Z3222" s="161"/>
      <c r="AA3222" s="161"/>
      <c r="AB3222" s="161"/>
      <c r="AC3222" s="161"/>
      <c r="AD3222" s="161"/>
    </row>
    <row r="3223" spans="1:30" s="157" customFormat="1" ht="24.95" customHeight="1">
      <c r="A3223" s="257"/>
      <c r="B3223" s="258"/>
      <c r="C3223" s="161"/>
      <c r="D3223" s="155"/>
      <c r="E3223" s="258"/>
      <c r="F3223" s="161"/>
      <c r="G3223" s="161"/>
      <c r="Q3223" s="159"/>
      <c r="R3223" s="160"/>
      <c r="S3223" s="160"/>
      <c r="T3223" s="160"/>
      <c r="U3223" s="161"/>
      <c r="V3223" s="161"/>
      <c r="W3223" s="161"/>
      <c r="X3223" s="161"/>
      <c r="Y3223" s="161"/>
      <c r="Z3223" s="161"/>
      <c r="AA3223" s="161"/>
      <c r="AB3223" s="161"/>
      <c r="AC3223" s="161"/>
      <c r="AD3223" s="161"/>
    </row>
    <row r="3224" spans="1:30" s="157" customFormat="1" ht="24.95" customHeight="1">
      <c r="A3224" s="257"/>
      <c r="B3224" s="258"/>
      <c r="C3224" s="161"/>
      <c r="D3224" s="155"/>
      <c r="E3224" s="258"/>
      <c r="F3224" s="161"/>
      <c r="G3224" s="161"/>
      <c r="Q3224" s="159"/>
      <c r="R3224" s="160"/>
      <c r="S3224" s="160"/>
      <c r="T3224" s="160"/>
      <c r="U3224" s="161"/>
      <c r="V3224" s="161"/>
      <c r="W3224" s="161"/>
      <c r="X3224" s="161"/>
      <c r="Y3224" s="161"/>
      <c r="Z3224" s="161"/>
      <c r="AA3224" s="161"/>
      <c r="AB3224" s="161"/>
      <c r="AC3224" s="161"/>
      <c r="AD3224" s="161"/>
    </row>
    <row r="3225" spans="1:30" s="157" customFormat="1" ht="24.95" customHeight="1">
      <c r="A3225" s="257"/>
      <c r="B3225" s="258"/>
      <c r="C3225" s="161"/>
      <c r="D3225" s="155"/>
      <c r="E3225" s="258"/>
      <c r="F3225" s="161"/>
      <c r="G3225" s="161"/>
      <c r="Q3225" s="159"/>
      <c r="R3225" s="160"/>
      <c r="S3225" s="160"/>
      <c r="T3225" s="160"/>
      <c r="U3225" s="161"/>
      <c r="V3225" s="161"/>
      <c r="W3225" s="161"/>
      <c r="X3225" s="161"/>
      <c r="Y3225" s="161"/>
      <c r="Z3225" s="161"/>
      <c r="AA3225" s="161"/>
      <c r="AB3225" s="161"/>
      <c r="AC3225" s="161"/>
      <c r="AD3225" s="161"/>
    </row>
    <row r="3226" spans="1:30" s="157" customFormat="1" ht="24.95" customHeight="1">
      <c r="A3226" s="257"/>
      <c r="B3226" s="258"/>
      <c r="C3226" s="161"/>
      <c r="D3226" s="155"/>
      <c r="E3226" s="258"/>
      <c r="F3226" s="161"/>
      <c r="G3226" s="161"/>
      <c r="Q3226" s="159"/>
      <c r="R3226" s="160"/>
      <c r="S3226" s="160"/>
      <c r="T3226" s="160"/>
      <c r="U3226" s="161"/>
      <c r="V3226" s="161"/>
      <c r="W3226" s="161"/>
      <c r="X3226" s="161"/>
      <c r="Y3226" s="161"/>
      <c r="Z3226" s="161"/>
      <c r="AA3226" s="161"/>
      <c r="AB3226" s="161"/>
      <c r="AC3226" s="161"/>
      <c r="AD3226" s="161"/>
    </row>
    <row r="3227" spans="1:30" s="157" customFormat="1" ht="24.95" customHeight="1">
      <c r="A3227" s="257"/>
      <c r="B3227" s="258"/>
      <c r="C3227" s="161"/>
      <c r="D3227" s="155"/>
      <c r="E3227" s="258"/>
      <c r="F3227" s="161"/>
      <c r="G3227" s="161"/>
      <c r="Q3227" s="159"/>
      <c r="R3227" s="160"/>
      <c r="S3227" s="160"/>
      <c r="T3227" s="160"/>
      <c r="U3227" s="161"/>
      <c r="V3227" s="161"/>
      <c r="W3227" s="161"/>
      <c r="X3227" s="161"/>
      <c r="Y3227" s="161"/>
      <c r="Z3227" s="161"/>
      <c r="AA3227" s="161"/>
      <c r="AB3227" s="161"/>
      <c r="AC3227" s="161"/>
      <c r="AD3227" s="161"/>
    </row>
    <row r="3228" spans="1:30" s="157" customFormat="1" ht="24.95" customHeight="1">
      <c r="A3228" s="257"/>
      <c r="B3228" s="258"/>
      <c r="C3228" s="161"/>
      <c r="D3228" s="155"/>
      <c r="E3228" s="258"/>
      <c r="F3228" s="161"/>
      <c r="G3228" s="161"/>
      <c r="Q3228" s="159"/>
      <c r="R3228" s="160"/>
      <c r="S3228" s="160"/>
      <c r="T3228" s="160"/>
      <c r="U3228" s="161"/>
      <c r="V3228" s="161"/>
      <c r="W3228" s="161"/>
      <c r="X3228" s="161"/>
      <c r="Y3228" s="161"/>
      <c r="Z3228" s="161"/>
      <c r="AA3228" s="161"/>
      <c r="AB3228" s="161"/>
      <c r="AC3228" s="161"/>
      <c r="AD3228" s="161"/>
    </row>
    <row r="3229" spans="1:30" s="157" customFormat="1" ht="24.95" customHeight="1">
      <c r="A3229" s="257"/>
      <c r="B3229" s="258"/>
      <c r="C3229" s="161"/>
      <c r="D3229" s="155"/>
      <c r="E3229" s="258"/>
      <c r="F3229" s="161"/>
      <c r="G3229" s="161"/>
      <c r="Q3229" s="159"/>
      <c r="R3229" s="160"/>
      <c r="S3229" s="160"/>
      <c r="T3229" s="160"/>
      <c r="U3229" s="161"/>
      <c r="V3229" s="161"/>
      <c r="W3229" s="161"/>
      <c r="X3229" s="161"/>
      <c r="Y3229" s="161"/>
      <c r="Z3229" s="161"/>
      <c r="AA3229" s="161"/>
      <c r="AB3229" s="161"/>
      <c r="AC3229" s="161"/>
      <c r="AD3229" s="161"/>
    </row>
    <row r="3230" spans="1:30" s="157" customFormat="1" ht="24.95" customHeight="1">
      <c r="A3230" s="257"/>
      <c r="B3230" s="258"/>
      <c r="C3230" s="161"/>
      <c r="D3230" s="155"/>
      <c r="E3230" s="258"/>
      <c r="F3230" s="161"/>
      <c r="G3230" s="161"/>
      <c r="Q3230" s="159"/>
      <c r="R3230" s="160"/>
      <c r="S3230" s="160"/>
      <c r="T3230" s="160"/>
      <c r="U3230" s="161"/>
      <c r="V3230" s="161"/>
      <c r="W3230" s="161"/>
      <c r="X3230" s="161"/>
      <c r="Y3230" s="161"/>
      <c r="Z3230" s="161"/>
      <c r="AA3230" s="161"/>
      <c r="AB3230" s="161"/>
      <c r="AC3230" s="161"/>
      <c r="AD3230" s="161"/>
    </row>
    <row r="3231" spans="1:30" s="157" customFormat="1" ht="24.95" customHeight="1">
      <c r="A3231" s="257"/>
      <c r="B3231" s="258"/>
      <c r="C3231" s="161"/>
      <c r="D3231" s="155"/>
      <c r="E3231" s="258"/>
      <c r="F3231" s="161"/>
      <c r="G3231" s="161"/>
      <c r="Q3231" s="159"/>
      <c r="R3231" s="160"/>
      <c r="S3231" s="160"/>
      <c r="T3231" s="160"/>
      <c r="U3231" s="161"/>
      <c r="V3231" s="161"/>
      <c r="W3231" s="161"/>
      <c r="X3231" s="161"/>
      <c r="Y3231" s="161"/>
      <c r="Z3231" s="161"/>
      <c r="AA3231" s="161"/>
      <c r="AB3231" s="161"/>
      <c r="AC3231" s="161"/>
      <c r="AD3231" s="161"/>
    </row>
    <row r="3232" spans="1:30" s="157" customFormat="1" ht="24.95" customHeight="1">
      <c r="A3232" s="257"/>
      <c r="B3232" s="258"/>
      <c r="C3232" s="161"/>
      <c r="D3232" s="155"/>
      <c r="E3232" s="258"/>
      <c r="F3232" s="161"/>
      <c r="G3232" s="161"/>
      <c r="Q3232" s="159"/>
      <c r="R3232" s="160"/>
      <c r="S3232" s="160"/>
      <c r="T3232" s="160"/>
      <c r="U3232" s="161"/>
      <c r="V3232" s="161"/>
      <c r="W3232" s="161"/>
      <c r="X3232" s="161"/>
      <c r="Y3232" s="161"/>
      <c r="Z3232" s="161"/>
      <c r="AA3232" s="161"/>
      <c r="AB3232" s="161"/>
      <c r="AC3232" s="161"/>
      <c r="AD3232" s="161"/>
    </row>
    <row r="3233" spans="1:30" s="157" customFormat="1" ht="24.95" customHeight="1">
      <c r="A3233" s="257"/>
      <c r="B3233" s="258"/>
      <c r="C3233" s="161"/>
      <c r="D3233" s="155"/>
      <c r="E3233" s="258"/>
      <c r="F3233" s="161"/>
      <c r="G3233" s="161"/>
      <c r="Q3233" s="159"/>
      <c r="R3233" s="160"/>
      <c r="S3233" s="160"/>
      <c r="T3233" s="160"/>
      <c r="U3233" s="161"/>
      <c r="V3233" s="161"/>
      <c r="W3233" s="161"/>
      <c r="X3233" s="161"/>
      <c r="Y3233" s="161"/>
      <c r="Z3233" s="161"/>
      <c r="AA3233" s="161"/>
      <c r="AB3233" s="161"/>
      <c r="AC3233" s="161"/>
      <c r="AD3233" s="161"/>
    </row>
    <row r="3234" spans="1:30" s="157" customFormat="1" ht="24.95" customHeight="1">
      <c r="A3234" s="257"/>
      <c r="B3234" s="258"/>
      <c r="C3234" s="161"/>
      <c r="D3234" s="155"/>
      <c r="E3234" s="258"/>
      <c r="F3234" s="161"/>
      <c r="G3234" s="161"/>
      <c r="Q3234" s="159"/>
      <c r="R3234" s="160"/>
      <c r="S3234" s="160"/>
      <c r="T3234" s="160"/>
      <c r="U3234" s="161"/>
      <c r="V3234" s="161"/>
      <c r="W3234" s="161"/>
      <c r="X3234" s="161"/>
      <c r="Y3234" s="161"/>
      <c r="Z3234" s="161"/>
      <c r="AA3234" s="161"/>
      <c r="AB3234" s="161"/>
      <c r="AC3234" s="161"/>
      <c r="AD3234" s="161"/>
    </row>
    <row r="3235" spans="1:30" s="157" customFormat="1" ht="24.95" customHeight="1">
      <c r="A3235" s="257"/>
      <c r="B3235" s="258"/>
      <c r="C3235" s="161"/>
      <c r="D3235" s="155"/>
      <c r="E3235" s="258"/>
      <c r="F3235" s="161"/>
      <c r="G3235" s="161"/>
      <c r="Q3235" s="159"/>
      <c r="R3235" s="160"/>
      <c r="S3235" s="160"/>
      <c r="T3235" s="160"/>
      <c r="U3235" s="161"/>
      <c r="V3235" s="161"/>
      <c r="W3235" s="161"/>
      <c r="X3235" s="161"/>
      <c r="Y3235" s="161"/>
      <c r="Z3235" s="161"/>
      <c r="AA3235" s="161"/>
      <c r="AB3235" s="161"/>
      <c r="AC3235" s="161"/>
      <c r="AD3235" s="161"/>
    </row>
    <row r="3236" spans="1:30" s="157" customFormat="1" ht="24.95" customHeight="1">
      <c r="A3236" s="257"/>
      <c r="B3236" s="258"/>
      <c r="C3236" s="161"/>
      <c r="D3236" s="155"/>
      <c r="E3236" s="258"/>
      <c r="F3236" s="161"/>
      <c r="G3236" s="161"/>
      <c r="Q3236" s="159"/>
      <c r="R3236" s="160"/>
      <c r="S3236" s="160"/>
      <c r="T3236" s="160"/>
      <c r="U3236" s="161"/>
      <c r="V3236" s="161"/>
      <c r="W3236" s="161"/>
      <c r="X3236" s="161"/>
      <c r="Y3236" s="161"/>
      <c r="Z3236" s="161"/>
      <c r="AA3236" s="161"/>
      <c r="AB3236" s="161"/>
      <c r="AC3236" s="161"/>
      <c r="AD3236" s="161"/>
    </row>
    <row r="3237" spans="1:30" s="157" customFormat="1" ht="24.95" customHeight="1">
      <c r="A3237" s="257"/>
      <c r="B3237" s="258"/>
      <c r="C3237" s="161"/>
      <c r="D3237" s="155"/>
      <c r="E3237" s="258"/>
      <c r="F3237" s="161"/>
      <c r="G3237" s="161"/>
      <c r="Q3237" s="159"/>
      <c r="R3237" s="160"/>
      <c r="S3237" s="160"/>
      <c r="T3237" s="160"/>
      <c r="U3237" s="161"/>
      <c r="V3237" s="161"/>
      <c r="W3237" s="161"/>
      <c r="X3237" s="161"/>
      <c r="Y3237" s="161"/>
      <c r="Z3237" s="161"/>
      <c r="AA3237" s="161"/>
      <c r="AB3237" s="161"/>
      <c r="AC3237" s="161"/>
      <c r="AD3237" s="161"/>
    </row>
    <row r="3238" spans="1:30" s="157" customFormat="1" ht="24.95" customHeight="1">
      <c r="A3238" s="257"/>
      <c r="B3238" s="258"/>
      <c r="C3238" s="161"/>
      <c r="D3238" s="155"/>
      <c r="E3238" s="258"/>
      <c r="F3238" s="161"/>
      <c r="G3238" s="161"/>
      <c r="Q3238" s="159"/>
      <c r="R3238" s="160"/>
      <c r="S3238" s="160"/>
      <c r="T3238" s="160"/>
      <c r="U3238" s="161"/>
      <c r="V3238" s="161"/>
      <c r="W3238" s="161"/>
      <c r="X3238" s="161"/>
      <c r="Y3238" s="161"/>
      <c r="Z3238" s="161"/>
      <c r="AA3238" s="161"/>
      <c r="AB3238" s="161"/>
      <c r="AC3238" s="161"/>
      <c r="AD3238" s="161"/>
    </row>
    <row r="3239" spans="1:30" s="157" customFormat="1" ht="24.95" customHeight="1">
      <c r="A3239" s="257"/>
      <c r="B3239" s="258"/>
      <c r="C3239" s="161"/>
      <c r="D3239" s="155"/>
      <c r="E3239" s="258"/>
      <c r="F3239" s="161"/>
      <c r="G3239" s="161"/>
      <c r="Q3239" s="159"/>
      <c r="R3239" s="160"/>
      <c r="S3239" s="160"/>
      <c r="T3239" s="160"/>
      <c r="U3239" s="161"/>
      <c r="V3239" s="161"/>
      <c r="W3239" s="161"/>
      <c r="X3239" s="161"/>
      <c r="Y3239" s="161"/>
      <c r="Z3239" s="161"/>
      <c r="AA3239" s="161"/>
      <c r="AB3239" s="161"/>
      <c r="AC3239" s="161"/>
      <c r="AD3239" s="161"/>
    </row>
    <row r="3240" spans="1:30" s="157" customFormat="1" ht="24.95" customHeight="1">
      <c r="A3240" s="257"/>
      <c r="B3240" s="258"/>
      <c r="C3240" s="161"/>
      <c r="D3240" s="155"/>
      <c r="E3240" s="258"/>
      <c r="F3240" s="161"/>
      <c r="G3240" s="161"/>
      <c r="Q3240" s="159"/>
      <c r="R3240" s="160"/>
      <c r="S3240" s="160"/>
      <c r="T3240" s="160"/>
      <c r="U3240" s="161"/>
      <c r="V3240" s="161"/>
      <c r="W3240" s="161"/>
      <c r="X3240" s="161"/>
      <c r="Y3240" s="161"/>
      <c r="Z3240" s="161"/>
      <c r="AA3240" s="161"/>
      <c r="AB3240" s="161"/>
      <c r="AC3240" s="161"/>
      <c r="AD3240" s="161"/>
    </row>
    <row r="3241" spans="1:30" s="157" customFormat="1" ht="24.95" customHeight="1">
      <c r="A3241" s="257"/>
      <c r="B3241" s="258"/>
      <c r="C3241" s="161"/>
      <c r="D3241" s="155"/>
      <c r="E3241" s="258"/>
      <c r="F3241" s="161"/>
      <c r="G3241" s="161"/>
      <c r="Q3241" s="159"/>
      <c r="R3241" s="160"/>
      <c r="S3241" s="160"/>
      <c r="T3241" s="160"/>
      <c r="U3241" s="161"/>
      <c r="V3241" s="161"/>
      <c r="W3241" s="161"/>
      <c r="X3241" s="161"/>
      <c r="Y3241" s="161"/>
      <c r="Z3241" s="161"/>
      <c r="AA3241" s="161"/>
      <c r="AB3241" s="161"/>
      <c r="AC3241" s="161"/>
      <c r="AD3241" s="161"/>
    </row>
    <row r="3242" spans="1:30" s="157" customFormat="1" ht="24.95" customHeight="1">
      <c r="A3242" s="257"/>
      <c r="B3242" s="258"/>
      <c r="C3242" s="161"/>
      <c r="D3242" s="155"/>
      <c r="E3242" s="258"/>
      <c r="F3242" s="161"/>
      <c r="G3242" s="161"/>
      <c r="Q3242" s="159"/>
      <c r="R3242" s="160"/>
      <c r="S3242" s="160"/>
      <c r="T3242" s="160"/>
      <c r="U3242" s="161"/>
      <c r="V3242" s="161"/>
      <c r="W3242" s="161"/>
      <c r="X3242" s="161"/>
      <c r="Y3242" s="161"/>
      <c r="Z3242" s="161"/>
      <c r="AA3242" s="161"/>
      <c r="AB3242" s="161"/>
      <c r="AC3242" s="161"/>
      <c r="AD3242" s="161"/>
    </row>
    <row r="3243" spans="1:30" s="157" customFormat="1" ht="24.95" customHeight="1">
      <c r="A3243" s="257"/>
      <c r="B3243" s="258"/>
      <c r="C3243" s="161"/>
      <c r="D3243" s="155"/>
      <c r="E3243" s="258"/>
      <c r="F3243" s="161"/>
      <c r="G3243" s="161"/>
      <c r="Q3243" s="159"/>
      <c r="R3243" s="160"/>
      <c r="S3243" s="160"/>
      <c r="T3243" s="160"/>
      <c r="U3243" s="161"/>
      <c r="V3243" s="161"/>
      <c r="W3243" s="161"/>
      <c r="X3243" s="161"/>
      <c r="Y3243" s="161"/>
      <c r="Z3243" s="161"/>
      <c r="AA3243" s="161"/>
      <c r="AB3243" s="161"/>
      <c r="AC3243" s="161"/>
      <c r="AD3243" s="161"/>
    </row>
    <row r="3244" spans="1:30" s="157" customFormat="1" ht="24.95" customHeight="1">
      <c r="A3244" s="257"/>
      <c r="B3244" s="258"/>
      <c r="C3244" s="161"/>
      <c r="D3244" s="155"/>
      <c r="E3244" s="258"/>
      <c r="F3244" s="161"/>
      <c r="G3244" s="161"/>
      <c r="Q3244" s="159"/>
      <c r="R3244" s="160"/>
      <c r="S3244" s="160"/>
      <c r="T3244" s="160"/>
      <c r="U3244" s="161"/>
      <c r="V3244" s="161"/>
      <c r="W3244" s="161"/>
      <c r="X3244" s="161"/>
      <c r="Y3244" s="161"/>
      <c r="Z3244" s="161"/>
      <c r="AA3244" s="161"/>
      <c r="AB3244" s="161"/>
      <c r="AC3244" s="161"/>
      <c r="AD3244" s="161"/>
    </row>
    <row r="3245" spans="1:30" s="157" customFormat="1" ht="24.95" customHeight="1">
      <c r="A3245" s="257"/>
      <c r="B3245" s="258"/>
      <c r="C3245" s="161"/>
      <c r="D3245" s="155"/>
      <c r="E3245" s="258"/>
      <c r="F3245" s="161"/>
      <c r="G3245" s="161"/>
      <c r="Q3245" s="159"/>
      <c r="R3245" s="160"/>
      <c r="S3245" s="160"/>
      <c r="T3245" s="160"/>
      <c r="U3245" s="161"/>
      <c r="V3245" s="161"/>
      <c r="W3245" s="161"/>
      <c r="X3245" s="161"/>
      <c r="Y3245" s="161"/>
      <c r="Z3245" s="161"/>
      <c r="AA3245" s="161"/>
      <c r="AB3245" s="161"/>
      <c r="AC3245" s="161"/>
      <c r="AD3245" s="161"/>
    </row>
    <row r="3246" spans="1:30" s="157" customFormat="1" ht="24.95" customHeight="1">
      <c r="A3246" s="257"/>
      <c r="B3246" s="258"/>
      <c r="C3246" s="161"/>
      <c r="D3246" s="155"/>
      <c r="E3246" s="258"/>
      <c r="F3246" s="161"/>
      <c r="G3246" s="161"/>
      <c r="Q3246" s="159"/>
      <c r="R3246" s="160"/>
      <c r="S3246" s="160"/>
      <c r="T3246" s="160"/>
      <c r="U3246" s="161"/>
      <c r="V3246" s="161"/>
      <c r="W3246" s="161"/>
      <c r="X3246" s="161"/>
      <c r="Y3246" s="161"/>
      <c r="Z3246" s="161"/>
      <c r="AA3246" s="161"/>
      <c r="AB3246" s="161"/>
      <c r="AC3246" s="161"/>
      <c r="AD3246" s="161"/>
    </row>
    <row r="3247" spans="1:30" s="157" customFormat="1" ht="24.95" customHeight="1">
      <c r="A3247" s="257"/>
      <c r="B3247" s="258"/>
      <c r="C3247" s="161"/>
      <c r="D3247" s="155"/>
      <c r="E3247" s="258"/>
      <c r="F3247" s="161"/>
      <c r="G3247" s="161"/>
      <c r="Q3247" s="159"/>
      <c r="R3247" s="160"/>
      <c r="S3247" s="160"/>
      <c r="T3247" s="160"/>
      <c r="U3247" s="161"/>
      <c r="V3247" s="161"/>
      <c r="W3247" s="161"/>
      <c r="X3247" s="161"/>
      <c r="Y3247" s="161"/>
      <c r="Z3247" s="161"/>
      <c r="AA3247" s="161"/>
      <c r="AB3247" s="161"/>
      <c r="AC3247" s="161"/>
      <c r="AD3247" s="161"/>
    </row>
    <row r="3248" spans="1:30" s="157" customFormat="1" ht="24.95" customHeight="1">
      <c r="A3248" s="257"/>
      <c r="B3248" s="258"/>
      <c r="C3248" s="161"/>
      <c r="D3248" s="155"/>
      <c r="E3248" s="258"/>
      <c r="F3248" s="161"/>
      <c r="G3248" s="161"/>
      <c r="Q3248" s="159"/>
      <c r="R3248" s="160"/>
      <c r="S3248" s="160"/>
      <c r="T3248" s="160"/>
      <c r="U3248" s="161"/>
      <c r="V3248" s="161"/>
      <c r="W3248" s="161"/>
      <c r="X3248" s="161"/>
      <c r="Y3248" s="161"/>
      <c r="Z3248" s="161"/>
      <c r="AA3248" s="161"/>
      <c r="AB3248" s="161"/>
      <c r="AC3248" s="161"/>
      <c r="AD3248" s="161"/>
    </row>
    <row r="3249" spans="1:30" s="157" customFormat="1" ht="24.95" customHeight="1">
      <c r="A3249" s="257"/>
      <c r="B3249" s="258"/>
      <c r="C3249" s="161"/>
      <c r="D3249" s="155"/>
      <c r="E3249" s="258"/>
      <c r="F3249" s="161"/>
      <c r="G3249" s="161"/>
      <c r="Q3249" s="159"/>
      <c r="R3249" s="160"/>
      <c r="S3249" s="160"/>
      <c r="T3249" s="160"/>
      <c r="U3249" s="161"/>
      <c r="V3249" s="161"/>
      <c r="W3249" s="161"/>
      <c r="X3249" s="161"/>
      <c r="Y3249" s="161"/>
      <c r="Z3249" s="161"/>
      <c r="AA3249" s="161"/>
      <c r="AB3249" s="161"/>
      <c r="AC3249" s="161"/>
      <c r="AD3249" s="161"/>
    </row>
    <row r="3250" spans="1:30" s="157" customFormat="1" ht="24.95" customHeight="1">
      <c r="A3250" s="257"/>
      <c r="B3250" s="258"/>
      <c r="C3250" s="161"/>
      <c r="D3250" s="155"/>
      <c r="E3250" s="258"/>
      <c r="F3250" s="161"/>
      <c r="G3250" s="161"/>
      <c r="Q3250" s="159"/>
      <c r="R3250" s="160"/>
      <c r="S3250" s="160"/>
      <c r="T3250" s="160"/>
      <c r="U3250" s="161"/>
      <c r="V3250" s="161"/>
      <c r="W3250" s="161"/>
      <c r="X3250" s="161"/>
      <c r="Y3250" s="161"/>
      <c r="Z3250" s="161"/>
      <c r="AA3250" s="161"/>
      <c r="AB3250" s="161"/>
      <c r="AC3250" s="161"/>
      <c r="AD3250" s="161"/>
    </row>
    <row r="3251" spans="1:30" s="157" customFormat="1" ht="24.95" customHeight="1">
      <c r="A3251" s="257"/>
      <c r="B3251" s="258"/>
      <c r="C3251" s="161"/>
      <c r="D3251" s="155"/>
      <c r="E3251" s="258"/>
      <c r="F3251" s="161"/>
      <c r="G3251" s="161"/>
      <c r="Q3251" s="159"/>
      <c r="R3251" s="160"/>
      <c r="S3251" s="160"/>
      <c r="T3251" s="160"/>
      <c r="U3251" s="161"/>
      <c r="V3251" s="161"/>
      <c r="W3251" s="161"/>
      <c r="X3251" s="161"/>
      <c r="Y3251" s="161"/>
      <c r="Z3251" s="161"/>
      <c r="AA3251" s="161"/>
      <c r="AB3251" s="161"/>
      <c r="AC3251" s="161"/>
      <c r="AD3251" s="161"/>
    </row>
    <row r="3252" spans="1:30" s="157" customFormat="1" ht="24.95" customHeight="1">
      <c r="A3252" s="257"/>
      <c r="B3252" s="258"/>
      <c r="C3252" s="161"/>
      <c r="D3252" s="155"/>
      <c r="E3252" s="258"/>
      <c r="F3252" s="161"/>
      <c r="G3252" s="161"/>
      <c r="Q3252" s="159"/>
      <c r="R3252" s="160"/>
      <c r="S3252" s="160"/>
      <c r="T3252" s="160"/>
      <c r="U3252" s="161"/>
      <c r="V3252" s="161"/>
      <c r="W3252" s="161"/>
      <c r="X3252" s="161"/>
      <c r="Y3252" s="161"/>
      <c r="Z3252" s="161"/>
      <c r="AA3252" s="161"/>
      <c r="AB3252" s="161"/>
      <c r="AC3252" s="161"/>
      <c r="AD3252" s="161"/>
    </row>
    <row r="3253" spans="1:30" s="157" customFormat="1" ht="24.95" customHeight="1">
      <c r="A3253" s="257"/>
      <c r="B3253" s="258"/>
      <c r="C3253" s="161"/>
      <c r="D3253" s="155"/>
      <c r="E3253" s="258"/>
      <c r="F3253" s="161"/>
      <c r="G3253" s="161"/>
      <c r="Q3253" s="159"/>
      <c r="R3253" s="160"/>
      <c r="S3253" s="160"/>
      <c r="T3253" s="160"/>
      <c r="U3253" s="161"/>
      <c r="V3253" s="161"/>
      <c r="W3253" s="161"/>
      <c r="X3253" s="161"/>
      <c r="Y3253" s="161"/>
      <c r="Z3253" s="161"/>
      <c r="AA3253" s="161"/>
      <c r="AB3253" s="161"/>
      <c r="AC3253" s="161"/>
      <c r="AD3253" s="161"/>
    </row>
    <row r="3254" spans="1:30" s="157" customFormat="1" ht="24.95" customHeight="1">
      <c r="A3254" s="257"/>
      <c r="B3254" s="258"/>
      <c r="C3254" s="161"/>
      <c r="D3254" s="155"/>
      <c r="E3254" s="258"/>
      <c r="F3254" s="161"/>
      <c r="G3254" s="161"/>
      <c r="Q3254" s="159"/>
      <c r="R3254" s="160"/>
      <c r="S3254" s="160"/>
      <c r="T3254" s="160"/>
      <c r="U3254" s="161"/>
      <c r="V3254" s="161"/>
      <c r="W3254" s="161"/>
      <c r="X3254" s="161"/>
      <c r="Y3254" s="161"/>
      <c r="Z3254" s="161"/>
      <c r="AA3254" s="161"/>
      <c r="AB3254" s="161"/>
      <c r="AC3254" s="161"/>
      <c r="AD3254" s="161"/>
    </row>
    <row r="3255" spans="1:30" s="157" customFormat="1" ht="24.95" customHeight="1">
      <c r="A3255" s="257"/>
      <c r="B3255" s="258"/>
      <c r="C3255" s="161"/>
      <c r="D3255" s="155"/>
      <c r="E3255" s="258"/>
      <c r="F3255" s="161"/>
      <c r="G3255" s="161"/>
      <c r="Q3255" s="159"/>
      <c r="R3255" s="160"/>
      <c r="S3255" s="160"/>
      <c r="T3255" s="160"/>
      <c r="U3255" s="161"/>
      <c r="V3255" s="161"/>
      <c r="W3255" s="161"/>
      <c r="X3255" s="161"/>
      <c r="Y3255" s="161"/>
      <c r="Z3255" s="161"/>
      <c r="AA3255" s="161"/>
      <c r="AB3255" s="161"/>
      <c r="AC3255" s="161"/>
      <c r="AD3255" s="161"/>
    </row>
    <row r="3256" spans="1:30" s="157" customFormat="1" ht="24.95" customHeight="1">
      <c r="A3256" s="257"/>
      <c r="B3256" s="258"/>
      <c r="C3256" s="161"/>
      <c r="D3256" s="155"/>
      <c r="E3256" s="258"/>
      <c r="F3256" s="161"/>
      <c r="G3256" s="161"/>
      <c r="Q3256" s="159"/>
      <c r="R3256" s="160"/>
      <c r="S3256" s="160"/>
      <c r="T3256" s="160"/>
      <c r="U3256" s="161"/>
      <c r="V3256" s="161"/>
      <c r="W3256" s="161"/>
      <c r="X3256" s="161"/>
      <c r="Y3256" s="161"/>
      <c r="Z3256" s="161"/>
      <c r="AA3256" s="161"/>
      <c r="AB3256" s="161"/>
      <c r="AC3256" s="161"/>
      <c r="AD3256" s="161"/>
    </row>
    <row r="3257" spans="1:30" s="157" customFormat="1" ht="24.95" customHeight="1">
      <c r="A3257" s="257"/>
      <c r="B3257" s="258"/>
      <c r="C3257" s="161"/>
      <c r="D3257" s="155"/>
      <c r="E3257" s="258"/>
      <c r="F3257" s="161"/>
      <c r="G3257" s="161"/>
      <c r="Q3257" s="159"/>
      <c r="R3257" s="160"/>
      <c r="S3257" s="160"/>
      <c r="T3257" s="160"/>
      <c r="U3257" s="161"/>
      <c r="V3257" s="161"/>
      <c r="W3257" s="161"/>
      <c r="X3257" s="161"/>
      <c r="Y3257" s="161"/>
      <c r="Z3257" s="161"/>
      <c r="AA3257" s="161"/>
      <c r="AB3257" s="161"/>
      <c r="AC3257" s="161"/>
      <c r="AD3257" s="161"/>
    </row>
    <row r="3258" spans="1:30" s="157" customFormat="1" ht="24.95" customHeight="1">
      <c r="A3258" s="257"/>
      <c r="B3258" s="258"/>
      <c r="C3258" s="161"/>
      <c r="D3258" s="155"/>
      <c r="E3258" s="258"/>
      <c r="F3258" s="161"/>
      <c r="G3258" s="161"/>
      <c r="Q3258" s="159"/>
      <c r="R3258" s="160"/>
      <c r="S3258" s="160"/>
      <c r="T3258" s="160"/>
      <c r="U3258" s="161"/>
      <c r="V3258" s="161"/>
      <c r="W3258" s="161"/>
      <c r="X3258" s="161"/>
      <c r="Y3258" s="161"/>
      <c r="Z3258" s="161"/>
      <c r="AA3258" s="161"/>
      <c r="AB3258" s="161"/>
      <c r="AC3258" s="161"/>
      <c r="AD3258" s="161"/>
    </row>
    <row r="3259" spans="1:30" s="157" customFormat="1" ht="24.95" customHeight="1">
      <c r="A3259" s="257"/>
      <c r="B3259" s="258"/>
      <c r="C3259" s="161"/>
      <c r="D3259" s="155"/>
      <c r="E3259" s="258"/>
      <c r="F3259" s="161"/>
      <c r="G3259" s="161"/>
      <c r="Q3259" s="159"/>
      <c r="R3259" s="160"/>
      <c r="S3259" s="160"/>
      <c r="T3259" s="160"/>
      <c r="U3259" s="161"/>
      <c r="V3259" s="161"/>
      <c r="W3259" s="161"/>
      <c r="X3259" s="161"/>
      <c r="Y3259" s="161"/>
      <c r="Z3259" s="161"/>
      <c r="AA3259" s="161"/>
      <c r="AB3259" s="161"/>
      <c r="AC3259" s="161"/>
      <c r="AD3259" s="161"/>
    </row>
    <row r="3260" spans="1:30" s="157" customFormat="1" ht="24.95" customHeight="1">
      <c r="A3260" s="257"/>
      <c r="B3260" s="258"/>
      <c r="C3260" s="161"/>
      <c r="D3260" s="155"/>
      <c r="E3260" s="258"/>
      <c r="F3260" s="161"/>
      <c r="G3260" s="161"/>
      <c r="Q3260" s="159"/>
      <c r="R3260" s="160"/>
      <c r="S3260" s="160"/>
      <c r="T3260" s="160"/>
      <c r="U3260" s="161"/>
      <c r="V3260" s="161"/>
      <c r="W3260" s="161"/>
      <c r="X3260" s="161"/>
      <c r="Y3260" s="161"/>
      <c r="Z3260" s="161"/>
      <c r="AA3260" s="161"/>
      <c r="AB3260" s="161"/>
      <c r="AC3260" s="161"/>
      <c r="AD3260" s="161"/>
    </row>
    <row r="3261" spans="1:30" s="157" customFormat="1" ht="24.95" customHeight="1">
      <c r="A3261" s="257"/>
      <c r="B3261" s="258"/>
      <c r="C3261" s="161"/>
      <c r="D3261" s="155"/>
      <c r="E3261" s="258"/>
      <c r="F3261" s="161"/>
      <c r="G3261" s="161"/>
      <c r="Q3261" s="159"/>
      <c r="R3261" s="160"/>
      <c r="S3261" s="160"/>
      <c r="T3261" s="160"/>
      <c r="U3261" s="161"/>
      <c r="V3261" s="161"/>
      <c r="W3261" s="161"/>
      <c r="X3261" s="161"/>
      <c r="Y3261" s="161"/>
      <c r="Z3261" s="161"/>
      <c r="AA3261" s="161"/>
      <c r="AB3261" s="161"/>
      <c r="AC3261" s="161"/>
      <c r="AD3261" s="161"/>
    </row>
    <row r="3262" spans="1:30" s="157" customFormat="1" ht="24.95" customHeight="1">
      <c r="A3262" s="257"/>
      <c r="B3262" s="258"/>
      <c r="C3262" s="161"/>
      <c r="D3262" s="155"/>
      <c r="E3262" s="258"/>
      <c r="F3262" s="161"/>
      <c r="G3262" s="161"/>
      <c r="Q3262" s="159"/>
      <c r="R3262" s="160"/>
      <c r="S3262" s="160"/>
      <c r="T3262" s="160"/>
      <c r="U3262" s="161"/>
      <c r="V3262" s="161"/>
      <c r="W3262" s="161"/>
      <c r="X3262" s="161"/>
      <c r="Y3262" s="161"/>
      <c r="Z3262" s="161"/>
      <c r="AA3262" s="161"/>
      <c r="AB3262" s="161"/>
      <c r="AC3262" s="161"/>
      <c r="AD3262" s="161"/>
    </row>
    <row r="3263" spans="1:30" s="157" customFormat="1" ht="24.95" customHeight="1">
      <c r="A3263" s="257"/>
      <c r="B3263" s="258"/>
      <c r="C3263" s="161"/>
      <c r="D3263" s="155"/>
      <c r="E3263" s="258"/>
      <c r="F3263" s="161"/>
      <c r="G3263" s="161"/>
      <c r="Q3263" s="159"/>
      <c r="R3263" s="160"/>
      <c r="S3263" s="160"/>
      <c r="T3263" s="160"/>
      <c r="U3263" s="161"/>
      <c r="V3263" s="161"/>
      <c r="W3263" s="161"/>
      <c r="X3263" s="161"/>
      <c r="Y3263" s="161"/>
      <c r="Z3263" s="161"/>
      <c r="AA3263" s="161"/>
      <c r="AB3263" s="161"/>
      <c r="AC3263" s="161"/>
      <c r="AD3263" s="161"/>
    </row>
    <row r="3264" spans="1:30" s="157" customFormat="1" ht="24.95" customHeight="1">
      <c r="A3264" s="257"/>
      <c r="B3264" s="258"/>
      <c r="C3264" s="161"/>
      <c r="D3264" s="155"/>
      <c r="E3264" s="258"/>
      <c r="F3264" s="161"/>
      <c r="G3264" s="161"/>
      <c r="Q3264" s="159"/>
      <c r="R3264" s="160"/>
      <c r="S3264" s="160"/>
      <c r="T3264" s="160"/>
      <c r="U3264" s="161"/>
      <c r="V3264" s="161"/>
      <c r="W3264" s="161"/>
      <c r="X3264" s="161"/>
      <c r="Y3264" s="161"/>
      <c r="Z3264" s="161"/>
      <c r="AA3264" s="161"/>
      <c r="AB3264" s="161"/>
      <c r="AC3264" s="161"/>
      <c r="AD3264" s="161"/>
    </row>
    <row r="3265" spans="1:30" s="157" customFormat="1" ht="24.95" customHeight="1">
      <c r="A3265" s="257"/>
      <c r="B3265" s="258"/>
      <c r="C3265" s="161"/>
      <c r="D3265" s="155"/>
      <c r="E3265" s="258"/>
      <c r="F3265" s="161"/>
      <c r="G3265" s="161"/>
      <c r="Q3265" s="159"/>
      <c r="R3265" s="160"/>
      <c r="S3265" s="160"/>
      <c r="T3265" s="160"/>
      <c r="U3265" s="161"/>
      <c r="V3265" s="161"/>
      <c r="W3265" s="161"/>
      <c r="X3265" s="161"/>
      <c r="Y3265" s="161"/>
      <c r="Z3265" s="161"/>
      <c r="AA3265" s="161"/>
      <c r="AB3265" s="161"/>
      <c r="AC3265" s="161"/>
      <c r="AD3265" s="161"/>
    </row>
    <row r="3266" spans="1:30" s="157" customFormat="1" ht="24.95" customHeight="1">
      <c r="A3266" s="257"/>
      <c r="B3266" s="258"/>
      <c r="C3266" s="161"/>
      <c r="D3266" s="155"/>
      <c r="E3266" s="258"/>
      <c r="F3266" s="161"/>
      <c r="G3266" s="161"/>
      <c r="Q3266" s="159"/>
      <c r="R3266" s="160"/>
      <c r="S3266" s="160"/>
      <c r="T3266" s="160"/>
      <c r="U3266" s="161"/>
      <c r="V3266" s="161"/>
      <c r="W3266" s="161"/>
      <c r="X3266" s="161"/>
      <c r="Y3266" s="161"/>
      <c r="Z3266" s="161"/>
      <c r="AA3266" s="161"/>
      <c r="AB3266" s="161"/>
      <c r="AC3266" s="161"/>
      <c r="AD3266" s="161"/>
    </row>
    <row r="3267" spans="1:30" s="157" customFormat="1" ht="24.95" customHeight="1">
      <c r="A3267" s="257"/>
      <c r="B3267" s="258"/>
      <c r="C3267" s="161"/>
      <c r="D3267" s="155"/>
      <c r="E3267" s="258"/>
      <c r="F3267" s="161"/>
      <c r="G3267" s="161"/>
      <c r="Q3267" s="159"/>
      <c r="R3267" s="160"/>
      <c r="S3267" s="160"/>
      <c r="T3267" s="160"/>
      <c r="U3267" s="161"/>
      <c r="V3267" s="161"/>
      <c r="W3267" s="161"/>
      <c r="X3267" s="161"/>
      <c r="Y3267" s="161"/>
      <c r="Z3267" s="161"/>
      <c r="AA3267" s="161"/>
      <c r="AB3267" s="161"/>
      <c r="AC3267" s="161"/>
      <c r="AD3267" s="161"/>
    </row>
    <row r="3268" spans="1:30" s="157" customFormat="1" ht="24.95" customHeight="1">
      <c r="A3268" s="257"/>
      <c r="B3268" s="258"/>
      <c r="C3268" s="161"/>
      <c r="D3268" s="155"/>
      <c r="E3268" s="258"/>
      <c r="F3268" s="161"/>
      <c r="G3268" s="161"/>
      <c r="Q3268" s="159"/>
      <c r="R3268" s="160"/>
      <c r="S3268" s="160"/>
      <c r="T3268" s="160"/>
      <c r="U3268" s="161"/>
      <c r="V3268" s="161"/>
      <c r="W3268" s="161"/>
      <c r="X3268" s="161"/>
      <c r="Y3268" s="161"/>
      <c r="Z3268" s="161"/>
      <c r="AA3268" s="161"/>
      <c r="AB3268" s="161"/>
      <c r="AC3268" s="161"/>
      <c r="AD3268" s="161"/>
    </row>
    <row r="3269" spans="1:30" s="157" customFormat="1" ht="24.95" customHeight="1">
      <c r="A3269" s="257"/>
      <c r="B3269" s="258"/>
      <c r="C3269" s="161"/>
      <c r="D3269" s="155"/>
      <c r="E3269" s="258"/>
      <c r="F3269" s="161"/>
      <c r="G3269" s="161"/>
      <c r="Q3269" s="159"/>
      <c r="R3269" s="160"/>
      <c r="S3269" s="160"/>
      <c r="T3269" s="160"/>
      <c r="U3269" s="161"/>
      <c r="V3269" s="161"/>
      <c r="W3269" s="161"/>
      <c r="X3269" s="161"/>
      <c r="Y3269" s="161"/>
      <c r="Z3269" s="161"/>
      <c r="AA3269" s="161"/>
      <c r="AB3269" s="161"/>
      <c r="AC3269" s="161"/>
      <c r="AD3269" s="161"/>
    </row>
    <row r="3270" spans="1:30" s="157" customFormat="1" ht="24.95" customHeight="1">
      <c r="A3270" s="257"/>
      <c r="B3270" s="258"/>
      <c r="C3270" s="161"/>
      <c r="D3270" s="155"/>
      <c r="E3270" s="258"/>
      <c r="F3270" s="161"/>
      <c r="G3270" s="161"/>
      <c r="Q3270" s="159"/>
      <c r="R3270" s="160"/>
      <c r="S3270" s="160"/>
      <c r="T3270" s="160"/>
      <c r="U3270" s="161"/>
      <c r="V3270" s="161"/>
      <c r="W3270" s="161"/>
      <c r="X3270" s="161"/>
      <c r="Y3270" s="161"/>
      <c r="Z3270" s="161"/>
      <c r="AA3270" s="161"/>
      <c r="AB3270" s="161"/>
      <c r="AC3270" s="161"/>
      <c r="AD3270" s="161"/>
    </row>
    <row r="3271" spans="1:30" s="157" customFormat="1" ht="24.95" customHeight="1">
      <c r="A3271" s="257"/>
      <c r="B3271" s="258"/>
      <c r="C3271" s="161"/>
      <c r="D3271" s="155"/>
      <c r="E3271" s="258"/>
      <c r="F3271" s="161"/>
      <c r="G3271" s="161"/>
      <c r="Q3271" s="159"/>
      <c r="R3271" s="160"/>
      <c r="S3271" s="160"/>
      <c r="T3271" s="160"/>
      <c r="U3271" s="161"/>
      <c r="V3271" s="161"/>
      <c r="W3271" s="161"/>
      <c r="X3271" s="161"/>
      <c r="Y3271" s="161"/>
      <c r="Z3271" s="161"/>
      <c r="AA3271" s="161"/>
      <c r="AB3271" s="161"/>
      <c r="AC3271" s="161"/>
      <c r="AD3271" s="161"/>
    </row>
    <row r="3272" spans="1:30" s="157" customFormat="1" ht="24.95" customHeight="1">
      <c r="A3272" s="257"/>
      <c r="B3272" s="258"/>
      <c r="C3272" s="161"/>
      <c r="D3272" s="155"/>
      <c r="E3272" s="258"/>
      <c r="F3272" s="161"/>
      <c r="G3272" s="161"/>
      <c r="Q3272" s="159"/>
      <c r="R3272" s="160"/>
      <c r="S3272" s="160"/>
      <c r="T3272" s="160"/>
      <c r="U3272" s="161"/>
      <c r="V3272" s="161"/>
      <c r="W3272" s="161"/>
      <c r="X3272" s="161"/>
      <c r="Y3272" s="161"/>
      <c r="Z3272" s="161"/>
      <c r="AA3272" s="161"/>
      <c r="AB3272" s="161"/>
      <c r="AC3272" s="161"/>
      <c r="AD3272" s="161"/>
    </row>
    <row r="3273" spans="1:30" s="157" customFormat="1" ht="24.95" customHeight="1">
      <c r="A3273" s="257"/>
      <c r="B3273" s="258"/>
      <c r="C3273" s="161"/>
      <c r="D3273" s="155"/>
      <c r="E3273" s="258"/>
      <c r="F3273" s="161"/>
      <c r="G3273" s="161"/>
      <c r="Q3273" s="159"/>
      <c r="R3273" s="160"/>
      <c r="S3273" s="160"/>
      <c r="T3273" s="160"/>
      <c r="U3273" s="161"/>
      <c r="V3273" s="161"/>
      <c r="W3273" s="161"/>
      <c r="X3273" s="161"/>
      <c r="Y3273" s="161"/>
      <c r="Z3273" s="161"/>
      <c r="AA3273" s="161"/>
      <c r="AB3273" s="161"/>
      <c r="AC3273" s="161"/>
      <c r="AD3273" s="161"/>
    </row>
    <row r="3274" spans="1:30" s="157" customFormat="1" ht="24.95" customHeight="1">
      <c r="A3274" s="257"/>
      <c r="B3274" s="258"/>
      <c r="C3274" s="161"/>
      <c r="D3274" s="155"/>
      <c r="E3274" s="258"/>
      <c r="F3274" s="161"/>
      <c r="G3274" s="161"/>
      <c r="Q3274" s="159"/>
      <c r="R3274" s="160"/>
      <c r="S3274" s="160"/>
      <c r="T3274" s="160"/>
      <c r="U3274" s="161"/>
      <c r="V3274" s="161"/>
      <c r="W3274" s="161"/>
      <c r="X3274" s="161"/>
      <c r="Y3274" s="161"/>
      <c r="Z3274" s="161"/>
      <c r="AA3274" s="161"/>
      <c r="AB3274" s="161"/>
      <c r="AC3274" s="161"/>
      <c r="AD3274" s="161"/>
    </row>
    <row r="3275" spans="1:30" s="157" customFormat="1" ht="24.95" customHeight="1">
      <c r="A3275" s="257"/>
      <c r="B3275" s="258"/>
      <c r="C3275" s="161"/>
      <c r="D3275" s="155"/>
      <c r="E3275" s="258"/>
      <c r="F3275" s="161"/>
      <c r="G3275" s="161"/>
      <c r="Q3275" s="159"/>
      <c r="R3275" s="160"/>
      <c r="S3275" s="160"/>
      <c r="T3275" s="160"/>
      <c r="U3275" s="161"/>
      <c r="V3275" s="161"/>
      <c r="W3275" s="161"/>
      <c r="X3275" s="161"/>
      <c r="Y3275" s="161"/>
      <c r="Z3275" s="161"/>
      <c r="AA3275" s="161"/>
      <c r="AB3275" s="161"/>
      <c r="AC3275" s="161"/>
      <c r="AD3275" s="161"/>
    </row>
    <row r="3276" spans="1:30" s="157" customFormat="1" ht="24.95" customHeight="1">
      <c r="A3276" s="257"/>
      <c r="B3276" s="258"/>
      <c r="C3276" s="161"/>
      <c r="D3276" s="155"/>
      <c r="E3276" s="258"/>
      <c r="F3276" s="161"/>
      <c r="G3276" s="161"/>
      <c r="Q3276" s="159"/>
      <c r="R3276" s="160"/>
      <c r="S3276" s="160"/>
      <c r="T3276" s="160"/>
      <c r="U3276" s="161"/>
      <c r="V3276" s="161"/>
      <c r="W3276" s="161"/>
      <c r="X3276" s="161"/>
      <c r="Y3276" s="161"/>
      <c r="Z3276" s="161"/>
      <c r="AA3276" s="161"/>
      <c r="AB3276" s="161"/>
      <c r="AC3276" s="161"/>
      <c r="AD3276" s="161"/>
    </row>
    <row r="3277" spans="1:30" s="157" customFormat="1" ht="24.95" customHeight="1">
      <c r="A3277" s="257"/>
      <c r="B3277" s="258"/>
      <c r="C3277" s="161"/>
      <c r="D3277" s="155"/>
      <c r="E3277" s="258"/>
      <c r="F3277" s="161"/>
      <c r="G3277" s="161"/>
      <c r="Q3277" s="159"/>
      <c r="R3277" s="160"/>
      <c r="S3277" s="160"/>
      <c r="T3277" s="160"/>
      <c r="U3277" s="161"/>
      <c r="V3277" s="161"/>
      <c r="W3277" s="161"/>
      <c r="X3277" s="161"/>
      <c r="Y3277" s="161"/>
      <c r="Z3277" s="161"/>
      <c r="AA3277" s="161"/>
      <c r="AB3277" s="161"/>
      <c r="AC3277" s="161"/>
      <c r="AD3277" s="161"/>
    </row>
    <row r="3278" spans="1:30" s="157" customFormat="1" ht="24.95" customHeight="1">
      <c r="A3278" s="257"/>
      <c r="B3278" s="258"/>
      <c r="C3278" s="161"/>
      <c r="D3278" s="155"/>
      <c r="E3278" s="258"/>
      <c r="F3278" s="161"/>
      <c r="G3278" s="161"/>
      <c r="Q3278" s="159"/>
      <c r="R3278" s="160"/>
      <c r="S3278" s="160"/>
      <c r="T3278" s="160"/>
      <c r="U3278" s="161"/>
      <c r="V3278" s="161"/>
      <c r="W3278" s="161"/>
      <c r="X3278" s="161"/>
      <c r="Y3278" s="161"/>
      <c r="Z3278" s="161"/>
      <c r="AA3278" s="161"/>
      <c r="AB3278" s="161"/>
      <c r="AC3278" s="161"/>
      <c r="AD3278" s="161"/>
    </row>
    <row r="3279" spans="1:30" s="157" customFormat="1" ht="24.95" customHeight="1">
      <c r="A3279" s="257"/>
      <c r="B3279" s="258"/>
      <c r="C3279" s="161"/>
      <c r="D3279" s="155"/>
      <c r="E3279" s="258"/>
      <c r="F3279" s="161"/>
      <c r="G3279" s="161"/>
      <c r="Q3279" s="159"/>
      <c r="R3279" s="160"/>
      <c r="S3279" s="160"/>
      <c r="T3279" s="160"/>
      <c r="U3279" s="161"/>
      <c r="V3279" s="161"/>
      <c r="W3279" s="161"/>
      <c r="X3279" s="161"/>
      <c r="Y3279" s="161"/>
      <c r="Z3279" s="161"/>
      <c r="AA3279" s="161"/>
      <c r="AB3279" s="161"/>
      <c r="AC3279" s="161"/>
      <c r="AD3279" s="161"/>
    </row>
    <row r="3280" spans="1:30" s="157" customFormat="1" ht="24.95" customHeight="1">
      <c r="A3280" s="257"/>
      <c r="B3280" s="258"/>
      <c r="C3280" s="161"/>
      <c r="D3280" s="155"/>
      <c r="E3280" s="258"/>
      <c r="F3280" s="161"/>
      <c r="G3280" s="161"/>
      <c r="Q3280" s="159"/>
      <c r="R3280" s="160"/>
      <c r="S3280" s="160"/>
      <c r="T3280" s="160"/>
      <c r="U3280" s="161"/>
      <c r="V3280" s="161"/>
      <c r="W3280" s="161"/>
      <c r="X3280" s="161"/>
      <c r="Y3280" s="161"/>
      <c r="Z3280" s="161"/>
      <c r="AA3280" s="161"/>
      <c r="AB3280" s="161"/>
      <c r="AC3280" s="161"/>
      <c r="AD3280" s="161"/>
    </row>
    <row r="3281" spans="1:30" s="157" customFormat="1" ht="24.95" customHeight="1">
      <c r="A3281" s="257"/>
      <c r="B3281" s="258"/>
      <c r="C3281" s="161"/>
      <c r="D3281" s="155"/>
      <c r="E3281" s="258"/>
      <c r="F3281" s="161"/>
      <c r="G3281" s="161"/>
      <c r="Q3281" s="159"/>
      <c r="R3281" s="160"/>
      <c r="S3281" s="160"/>
      <c r="T3281" s="160"/>
      <c r="U3281" s="161"/>
      <c r="V3281" s="161"/>
      <c r="W3281" s="161"/>
      <c r="X3281" s="161"/>
      <c r="Y3281" s="161"/>
      <c r="Z3281" s="161"/>
      <c r="AA3281" s="161"/>
      <c r="AB3281" s="161"/>
      <c r="AC3281" s="161"/>
      <c r="AD3281" s="161"/>
    </row>
    <row r="3282" spans="1:30" s="157" customFormat="1" ht="24.95" customHeight="1">
      <c r="A3282" s="257"/>
      <c r="B3282" s="258"/>
      <c r="C3282" s="161"/>
      <c r="D3282" s="155"/>
      <c r="E3282" s="258"/>
      <c r="F3282" s="161"/>
      <c r="G3282" s="161"/>
      <c r="Q3282" s="159"/>
      <c r="R3282" s="160"/>
      <c r="S3282" s="160"/>
      <c r="T3282" s="160"/>
      <c r="U3282" s="161"/>
      <c r="V3282" s="161"/>
      <c r="W3282" s="161"/>
      <c r="X3282" s="161"/>
      <c r="Y3282" s="161"/>
      <c r="Z3282" s="161"/>
      <c r="AA3282" s="161"/>
      <c r="AB3282" s="161"/>
      <c r="AC3282" s="161"/>
      <c r="AD3282" s="161"/>
    </row>
    <row r="3283" spans="1:30" s="157" customFormat="1" ht="24.95" customHeight="1">
      <c r="A3283" s="257"/>
      <c r="B3283" s="258"/>
      <c r="C3283" s="161"/>
      <c r="D3283" s="155"/>
      <c r="E3283" s="258"/>
      <c r="F3283" s="161"/>
      <c r="G3283" s="161"/>
      <c r="Q3283" s="159"/>
      <c r="R3283" s="160"/>
      <c r="S3283" s="160"/>
      <c r="T3283" s="160"/>
      <c r="U3283" s="161"/>
      <c r="V3283" s="161"/>
      <c r="W3283" s="161"/>
      <c r="X3283" s="161"/>
      <c r="Y3283" s="161"/>
      <c r="Z3283" s="161"/>
      <c r="AA3283" s="161"/>
      <c r="AB3283" s="161"/>
      <c r="AC3283" s="161"/>
      <c r="AD3283" s="161"/>
    </row>
    <row r="3284" spans="1:30" s="157" customFormat="1" ht="24.95" customHeight="1">
      <c r="A3284" s="257"/>
      <c r="B3284" s="258"/>
      <c r="C3284" s="161"/>
      <c r="D3284" s="155"/>
      <c r="E3284" s="258"/>
      <c r="F3284" s="161"/>
      <c r="G3284" s="161"/>
      <c r="Q3284" s="159"/>
      <c r="R3284" s="160"/>
      <c r="S3284" s="160"/>
      <c r="T3284" s="160"/>
      <c r="U3284" s="161"/>
      <c r="V3284" s="161"/>
      <c r="W3284" s="161"/>
      <c r="X3284" s="161"/>
      <c r="Y3284" s="161"/>
      <c r="Z3284" s="161"/>
      <c r="AA3284" s="161"/>
      <c r="AB3284" s="161"/>
      <c r="AC3284" s="161"/>
      <c r="AD3284" s="161"/>
    </row>
    <row r="3285" spans="1:30" s="157" customFormat="1" ht="24.95" customHeight="1">
      <c r="A3285" s="257"/>
      <c r="B3285" s="258"/>
      <c r="C3285" s="161"/>
      <c r="D3285" s="155"/>
      <c r="E3285" s="258"/>
      <c r="F3285" s="161"/>
      <c r="G3285" s="161"/>
      <c r="Q3285" s="159"/>
      <c r="R3285" s="160"/>
      <c r="S3285" s="160"/>
      <c r="T3285" s="160"/>
      <c r="U3285" s="161"/>
      <c r="V3285" s="161"/>
      <c r="W3285" s="161"/>
      <c r="X3285" s="161"/>
      <c r="Y3285" s="161"/>
      <c r="Z3285" s="161"/>
      <c r="AA3285" s="161"/>
      <c r="AB3285" s="161"/>
      <c r="AC3285" s="161"/>
      <c r="AD3285" s="161"/>
    </row>
    <row r="3286" spans="1:30" s="157" customFormat="1" ht="24.95" customHeight="1">
      <c r="A3286" s="257"/>
      <c r="B3286" s="258"/>
      <c r="C3286" s="161"/>
      <c r="D3286" s="155"/>
      <c r="E3286" s="258"/>
      <c r="F3286" s="161"/>
      <c r="G3286" s="161"/>
      <c r="Q3286" s="159"/>
      <c r="R3286" s="160"/>
      <c r="S3286" s="160"/>
      <c r="T3286" s="160"/>
      <c r="U3286" s="161"/>
      <c r="V3286" s="161"/>
      <c r="W3286" s="161"/>
      <c r="X3286" s="161"/>
      <c r="Y3286" s="161"/>
      <c r="Z3286" s="161"/>
      <c r="AA3286" s="161"/>
      <c r="AB3286" s="161"/>
      <c r="AC3286" s="161"/>
      <c r="AD3286" s="161"/>
    </row>
    <row r="3287" spans="1:30" s="157" customFormat="1" ht="24.95" customHeight="1">
      <c r="A3287" s="257"/>
      <c r="B3287" s="258"/>
      <c r="C3287" s="161"/>
      <c r="D3287" s="155"/>
      <c r="E3287" s="258"/>
      <c r="F3287" s="161"/>
      <c r="G3287" s="161"/>
      <c r="Q3287" s="159"/>
      <c r="R3287" s="160"/>
      <c r="S3287" s="160"/>
      <c r="T3287" s="160"/>
      <c r="U3287" s="161"/>
      <c r="V3287" s="161"/>
      <c r="W3287" s="161"/>
      <c r="X3287" s="161"/>
      <c r="Y3287" s="161"/>
      <c r="Z3287" s="161"/>
      <c r="AA3287" s="161"/>
      <c r="AB3287" s="161"/>
      <c r="AC3287" s="161"/>
      <c r="AD3287" s="161"/>
    </row>
    <row r="3288" spans="1:30" s="157" customFormat="1" ht="24.95" customHeight="1">
      <c r="A3288" s="257"/>
      <c r="B3288" s="258"/>
      <c r="C3288" s="161"/>
      <c r="D3288" s="155"/>
      <c r="E3288" s="258"/>
      <c r="F3288" s="161"/>
      <c r="G3288" s="161"/>
      <c r="Q3288" s="159"/>
      <c r="R3288" s="160"/>
      <c r="S3288" s="160"/>
      <c r="T3288" s="160"/>
      <c r="U3288" s="161"/>
      <c r="V3288" s="161"/>
      <c r="W3288" s="161"/>
      <c r="X3288" s="161"/>
      <c r="Y3288" s="161"/>
      <c r="Z3288" s="161"/>
      <c r="AA3288" s="161"/>
      <c r="AB3288" s="161"/>
      <c r="AC3288" s="161"/>
      <c r="AD3288" s="161"/>
    </row>
    <row r="3289" spans="1:30" s="157" customFormat="1" ht="24.95" customHeight="1">
      <c r="A3289" s="257"/>
      <c r="B3289" s="258"/>
      <c r="C3289" s="161"/>
      <c r="D3289" s="155"/>
      <c r="E3289" s="258"/>
      <c r="F3289" s="161"/>
      <c r="G3289" s="161"/>
      <c r="Q3289" s="159"/>
      <c r="R3289" s="160"/>
      <c r="S3289" s="160"/>
      <c r="T3289" s="160"/>
      <c r="U3289" s="161"/>
      <c r="V3289" s="161"/>
      <c r="W3289" s="161"/>
      <c r="X3289" s="161"/>
      <c r="Y3289" s="161"/>
      <c r="Z3289" s="161"/>
      <c r="AA3289" s="161"/>
      <c r="AB3289" s="161"/>
      <c r="AC3289" s="161"/>
      <c r="AD3289" s="161"/>
    </row>
    <row r="3290" spans="1:30" s="157" customFormat="1" ht="24.95" customHeight="1">
      <c r="A3290" s="257"/>
      <c r="B3290" s="258"/>
      <c r="C3290" s="161"/>
      <c r="D3290" s="155"/>
      <c r="E3290" s="258"/>
      <c r="F3290" s="161"/>
      <c r="G3290" s="161"/>
      <c r="Q3290" s="159"/>
      <c r="R3290" s="160"/>
      <c r="S3290" s="160"/>
      <c r="T3290" s="160"/>
      <c r="U3290" s="161"/>
      <c r="V3290" s="161"/>
      <c r="W3290" s="161"/>
      <c r="X3290" s="161"/>
      <c r="Y3290" s="161"/>
      <c r="Z3290" s="161"/>
      <c r="AA3290" s="161"/>
      <c r="AB3290" s="161"/>
      <c r="AC3290" s="161"/>
      <c r="AD3290" s="161"/>
    </row>
    <row r="3291" spans="1:30" s="157" customFormat="1" ht="24.95" customHeight="1">
      <c r="A3291" s="257"/>
      <c r="B3291" s="258"/>
      <c r="C3291" s="161"/>
      <c r="D3291" s="155"/>
      <c r="E3291" s="258"/>
      <c r="F3291" s="161"/>
      <c r="G3291" s="161"/>
      <c r="Q3291" s="159"/>
      <c r="R3291" s="160"/>
      <c r="S3291" s="160"/>
      <c r="T3291" s="160"/>
      <c r="U3291" s="161"/>
      <c r="V3291" s="161"/>
      <c r="W3291" s="161"/>
      <c r="X3291" s="161"/>
      <c r="Y3291" s="161"/>
      <c r="Z3291" s="161"/>
      <c r="AA3291" s="161"/>
      <c r="AB3291" s="161"/>
      <c r="AC3291" s="161"/>
      <c r="AD3291" s="161"/>
    </row>
    <row r="3292" spans="1:30" s="157" customFormat="1" ht="24.95" customHeight="1">
      <c r="A3292" s="257"/>
      <c r="B3292" s="258"/>
      <c r="C3292" s="161"/>
      <c r="D3292" s="155"/>
      <c r="E3292" s="258"/>
      <c r="F3292" s="161"/>
      <c r="G3292" s="161"/>
      <c r="Q3292" s="159"/>
      <c r="R3292" s="160"/>
      <c r="S3292" s="160"/>
      <c r="T3292" s="160"/>
      <c r="U3292" s="161"/>
      <c r="V3292" s="161"/>
      <c r="W3292" s="161"/>
      <c r="X3292" s="161"/>
      <c r="Y3292" s="161"/>
      <c r="Z3292" s="161"/>
      <c r="AA3292" s="161"/>
      <c r="AB3292" s="161"/>
      <c r="AC3292" s="161"/>
      <c r="AD3292" s="161"/>
    </row>
    <row r="3293" spans="1:30" s="157" customFormat="1" ht="24.95" customHeight="1">
      <c r="A3293" s="257"/>
      <c r="B3293" s="258"/>
      <c r="C3293" s="161"/>
      <c r="D3293" s="155"/>
      <c r="E3293" s="258"/>
      <c r="F3293" s="161"/>
      <c r="G3293" s="161"/>
      <c r="Q3293" s="159"/>
      <c r="R3293" s="160"/>
      <c r="S3293" s="160"/>
      <c r="T3293" s="160"/>
      <c r="U3293" s="161"/>
      <c r="V3293" s="161"/>
      <c r="W3293" s="161"/>
      <c r="X3293" s="161"/>
      <c r="Y3293" s="161"/>
      <c r="Z3293" s="161"/>
      <c r="AA3293" s="161"/>
      <c r="AB3293" s="161"/>
      <c r="AC3293" s="161"/>
      <c r="AD3293" s="161"/>
    </row>
    <row r="3294" spans="1:30" s="157" customFormat="1" ht="24.95" customHeight="1">
      <c r="A3294" s="257"/>
      <c r="B3294" s="258"/>
      <c r="C3294" s="161"/>
      <c r="D3294" s="155"/>
      <c r="E3294" s="258"/>
      <c r="F3294" s="161"/>
      <c r="G3294" s="161"/>
      <c r="Q3294" s="159"/>
      <c r="R3294" s="160"/>
      <c r="S3294" s="160"/>
      <c r="T3294" s="160"/>
      <c r="U3294" s="161"/>
      <c r="V3294" s="161"/>
      <c r="W3294" s="161"/>
      <c r="X3294" s="161"/>
      <c r="Y3294" s="161"/>
      <c r="Z3294" s="161"/>
      <c r="AA3294" s="161"/>
      <c r="AB3294" s="161"/>
      <c r="AC3294" s="161"/>
      <c r="AD3294" s="161"/>
    </row>
    <row r="3295" spans="1:30" s="157" customFormat="1" ht="24.95" customHeight="1">
      <c r="A3295" s="257"/>
      <c r="B3295" s="258"/>
      <c r="C3295" s="161"/>
      <c r="D3295" s="155"/>
      <c r="E3295" s="258"/>
      <c r="F3295" s="161"/>
      <c r="G3295" s="161"/>
      <c r="Q3295" s="159"/>
      <c r="R3295" s="160"/>
      <c r="S3295" s="160"/>
      <c r="T3295" s="160"/>
      <c r="U3295" s="161"/>
      <c r="V3295" s="161"/>
      <c r="W3295" s="161"/>
      <c r="X3295" s="161"/>
      <c r="Y3295" s="161"/>
      <c r="Z3295" s="161"/>
      <c r="AA3295" s="161"/>
      <c r="AB3295" s="161"/>
      <c r="AC3295" s="161"/>
      <c r="AD3295" s="161"/>
    </row>
    <row r="3296" spans="1:30" s="157" customFormat="1" ht="24.95" customHeight="1">
      <c r="A3296" s="257"/>
      <c r="B3296" s="258"/>
      <c r="C3296" s="161"/>
      <c r="D3296" s="155"/>
      <c r="E3296" s="258"/>
      <c r="F3296" s="161"/>
      <c r="G3296" s="161"/>
      <c r="Q3296" s="159"/>
      <c r="R3296" s="160"/>
      <c r="S3296" s="160"/>
      <c r="T3296" s="160"/>
      <c r="U3296" s="161"/>
      <c r="V3296" s="161"/>
      <c r="W3296" s="161"/>
      <c r="X3296" s="161"/>
      <c r="Y3296" s="161"/>
      <c r="Z3296" s="161"/>
      <c r="AA3296" s="161"/>
      <c r="AB3296" s="161"/>
      <c r="AC3296" s="161"/>
      <c r="AD3296" s="161"/>
    </row>
    <row r="3297" spans="1:30" s="157" customFormat="1" ht="24.95" customHeight="1">
      <c r="A3297" s="257"/>
      <c r="B3297" s="258"/>
      <c r="C3297" s="161"/>
      <c r="D3297" s="155"/>
      <c r="E3297" s="258"/>
      <c r="F3297" s="161"/>
      <c r="G3297" s="161"/>
      <c r="Q3297" s="159"/>
      <c r="R3297" s="160"/>
      <c r="S3297" s="160"/>
      <c r="T3297" s="160"/>
      <c r="U3297" s="161"/>
      <c r="V3297" s="161"/>
      <c r="W3297" s="161"/>
      <c r="X3297" s="161"/>
      <c r="Y3297" s="161"/>
      <c r="Z3297" s="161"/>
      <c r="AA3297" s="161"/>
      <c r="AB3297" s="161"/>
      <c r="AC3297" s="161"/>
      <c r="AD3297" s="161"/>
    </row>
    <row r="3298" spans="1:30" s="157" customFormat="1" ht="24.95" customHeight="1">
      <c r="A3298" s="257"/>
      <c r="B3298" s="258"/>
      <c r="C3298" s="161"/>
      <c r="D3298" s="155"/>
      <c r="E3298" s="258"/>
      <c r="F3298" s="161"/>
      <c r="G3298" s="161"/>
      <c r="Q3298" s="159"/>
      <c r="R3298" s="160"/>
      <c r="S3298" s="160"/>
      <c r="T3298" s="160"/>
      <c r="U3298" s="161"/>
      <c r="V3298" s="161"/>
      <c r="W3298" s="161"/>
      <c r="X3298" s="161"/>
      <c r="Y3298" s="161"/>
      <c r="Z3298" s="161"/>
      <c r="AA3298" s="161"/>
      <c r="AB3298" s="161"/>
      <c r="AC3298" s="161"/>
      <c r="AD3298" s="161"/>
    </row>
    <row r="3299" spans="1:30" s="157" customFormat="1" ht="24.95" customHeight="1">
      <c r="A3299" s="257"/>
      <c r="B3299" s="258"/>
      <c r="C3299" s="161"/>
      <c r="D3299" s="155"/>
      <c r="E3299" s="258"/>
      <c r="F3299" s="161"/>
      <c r="G3299" s="161"/>
      <c r="Q3299" s="159"/>
      <c r="R3299" s="160"/>
      <c r="S3299" s="160"/>
      <c r="T3299" s="160"/>
      <c r="U3299" s="161"/>
      <c r="V3299" s="161"/>
      <c r="W3299" s="161"/>
      <c r="X3299" s="161"/>
      <c r="Y3299" s="161"/>
      <c r="Z3299" s="161"/>
      <c r="AA3299" s="161"/>
      <c r="AB3299" s="161"/>
      <c r="AC3299" s="161"/>
      <c r="AD3299" s="161"/>
    </row>
    <row r="3300" spans="1:30" s="157" customFormat="1" ht="24.95" customHeight="1">
      <c r="A3300" s="257"/>
      <c r="B3300" s="258"/>
      <c r="C3300" s="161"/>
      <c r="D3300" s="155"/>
      <c r="E3300" s="258"/>
      <c r="F3300" s="161"/>
      <c r="G3300" s="161"/>
      <c r="Q3300" s="159"/>
      <c r="R3300" s="160"/>
      <c r="S3300" s="160"/>
      <c r="T3300" s="160"/>
      <c r="U3300" s="161"/>
      <c r="V3300" s="161"/>
      <c r="W3300" s="161"/>
      <c r="X3300" s="161"/>
      <c r="Y3300" s="161"/>
      <c r="Z3300" s="161"/>
      <c r="AA3300" s="161"/>
      <c r="AB3300" s="161"/>
      <c r="AC3300" s="161"/>
      <c r="AD3300" s="161"/>
    </row>
    <row r="3301" spans="1:30" s="157" customFormat="1" ht="24.95" customHeight="1">
      <c r="A3301" s="257"/>
      <c r="B3301" s="258"/>
      <c r="C3301" s="161"/>
      <c r="D3301" s="155"/>
      <c r="E3301" s="258"/>
      <c r="F3301" s="161"/>
      <c r="G3301" s="161"/>
      <c r="Q3301" s="159"/>
      <c r="R3301" s="160"/>
      <c r="S3301" s="160"/>
      <c r="T3301" s="160"/>
      <c r="U3301" s="161"/>
      <c r="V3301" s="161"/>
      <c r="W3301" s="161"/>
      <c r="X3301" s="161"/>
      <c r="Y3301" s="161"/>
      <c r="Z3301" s="161"/>
      <c r="AA3301" s="161"/>
      <c r="AB3301" s="161"/>
      <c r="AC3301" s="161"/>
      <c r="AD3301" s="161"/>
    </row>
    <row r="3302" spans="1:30" s="157" customFormat="1" ht="24.95" customHeight="1">
      <c r="A3302" s="257"/>
      <c r="B3302" s="258"/>
      <c r="C3302" s="161"/>
      <c r="D3302" s="155"/>
      <c r="E3302" s="258"/>
      <c r="F3302" s="161"/>
      <c r="G3302" s="161"/>
      <c r="Q3302" s="159"/>
      <c r="R3302" s="160"/>
      <c r="S3302" s="160"/>
      <c r="T3302" s="160"/>
      <c r="U3302" s="161"/>
      <c r="V3302" s="161"/>
      <c r="W3302" s="161"/>
      <c r="X3302" s="161"/>
      <c r="Y3302" s="161"/>
      <c r="Z3302" s="161"/>
      <c r="AA3302" s="161"/>
      <c r="AB3302" s="161"/>
      <c r="AC3302" s="161"/>
      <c r="AD3302" s="161"/>
    </row>
    <row r="3303" spans="1:30" s="157" customFormat="1" ht="24.95" customHeight="1">
      <c r="A3303" s="257"/>
      <c r="B3303" s="258"/>
      <c r="C3303" s="161"/>
      <c r="D3303" s="155"/>
      <c r="E3303" s="258"/>
      <c r="F3303" s="161"/>
      <c r="G3303" s="161"/>
      <c r="Q3303" s="159"/>
      <c r="R3303" s="160"/>
      <c r="S3303" s="160"/>
      <c r="T3303" s="160"/>
      <c r="U3303" s="161"/>
      <c r="V3303" s="161"/>
      <c r="W3303" s="161"/>
      <c r="X3303" s="161"/>
      <c r="Y3303" s="161"/>
      <c r="Z3303" s="161"/>
      <c r="AA3303" s="161"/>
      <c r="AB3303" s="161"/>
      <c r="AC3303" s="161"/>
      <c r="AD3303" s="161"/>
    </row>
    <row r="3304" spans="1:30" s="157" customFormat="1" ht="24.95" customHeight="1">
      <c r="A3304" s="257"/>
      <c r="B3304" s="258"/>
      <c r="C3304" s="161"/>
      <c r="D3304" s="155"/>
      <c r="E3304" s="258"/>
      <c r="F3304" s="161"/>
      <c r="G3304" s="161"/>
      <c r="Q3304" s="159"/>
      <c r="R3304" s="160"/>
      <c r="S3304" s="160"/>
      <c r="T3304" s="160"/>
      <c r="U3304" s="161"/>
      <c r="V3304" s="161"/>
      <c r="W3304" s="161"/>
      <c r="X3304" s="161"/>
      <c r="Y3304" s="161"/>
      <c r="Z3304" s="161"/>
      <c r="AA3304" s="161"/>
      <c r="AB3304" s="161"/>
      <c r="AC3304" s="161"/>
      <c r="AD3304" s="161"/>
    </row>
    <row r="3305" spans="1:30" s="157" customFormat="1" ht="24.95" customHeight="1">
      <c r="A3305" s="257"/>
      <c r="B3305" s="258"/>
      <c r="C3305" s="161"/>
      <c r="D3305" s="155"/>
      <c r="E3305" s="258"/>
      <c r="F3305" s="161"/>
      <c r="G3305" s="161"/>
      <c r="Q3305" s="159"/>
      <c r="R3305" s="160"/>
      <c r="S3305" s="160"/>
      <c r="T3305" s="160"/>
      <c r="U3305" s="161"/>
      <c r="V3305" s="161"/>
      <c r="W3305" s="161"/>
      <c r="X3305" s="161"/>
      <c r="Y3305" s="161"/>
      <c r="Z3305" s="161"/>
      <c r="AA3305" s="161"/>
      <c r="AB3305" s="161"/>
      <c r="AC3305" s="161"/>
      <c r="AD3305" s="161"/>
    </row>
    <row r="3306" spans="1:30" s="157" customFormat="1" ht="24.95" customHeight="1">
      <c r="A3306" s="257"/>
      <c r="B3306" s="258"/>
      <c r="C3306" s="161"/>
      <c r="D3306" s="155"/>
      <c r="E3306" s="258"/>
      <c r="F3306" s="161"/>
      <c r="G3306" s="161"/>
      <c r="Q3306" s="159"/>
      <c r="R3306" s="160"/>
      <c r="S3306" s="160"/>
      <c r="T3306" s="160"/>
      <c r="U3306" s="161"/>
      <c r="V3306" s="161"/>
      <c r="W3306" s="161"/>
      <c r="X3306" s="161"/>
      <c r="Y3306" s="161"/>
      <c r="Z3306" s="161"/>
      <c r="AA3306" s="161"/>
      <c r="AB3306" s="161"/>
      <c r="AC3306" s="161"/>
      <c r="AD3306" s="161"/>
    </row>
    <row r="3307" spans="1:30" s="157" customFormat="1" ht="24.95" customHeight="1">
      <c r="A3307" s="257"/>
      <c r="B3307" s="258"/>
      <c r="C3307" s="161"/>
      <c r="D3307" s="155"/>
      <c r="E3307" s="258"/>
      <c r="F3307" s="161"/>
      <c r="G3307" s="161"/>
      <c r="Q3307" s="159"/>
      <c r="R3307" s="160"/>
      <c r="S3307" s="160"/>
      <c r="T3307" s="160"/>
      <c r="U3307" s="161"/>
      <c r="V3307" s="161"/>
      <c r="W3307" s="161"/>
      <c r="X3307" s="161"/>
      <c r="Y3307" s="161"/>
      <c r="Z3307" s="161"/>
      <c r="AA3307" s="161"/>
      <c r="AB3307" s="161"/>
      <c r="AC3307" s="161"/>
      <c r="AD3307" s="161"/>
    </row>
    <row r="3308" spans="1:30" s="157" customFormat="1" ht="24.95" customHeight="1">
      <c r="A3308" s="257"/>
      <c r="B3308" s="258"/>
      <c r="C3308" s="161"/>
      <c r="D3308" s="155"/>
      <c r="E3308" s="258"/>
      <c r="F3308" s="161"/>
      <c r="G3308" s="161"/>
      <c r="Q3308" s="159"/>
      <c r="R3308" s="160"/>
      <c r="S3308" s="160"/>
      <c r="T3308" s="160"/>
      <c r="U3308" s="161"/>
      <c r="V3308" s="161"/>
      <c r="W3308" s="161"/>
      <c r="X3308" s="161"/>
      <c r="Y3308" s="161"/>
      <c r="Z3308" s="161"/>
      <c r="AA3308" s="161"/>
      <c r="AB3308" s="161"/>
      <c r="AC3308" s="161"/>
      <c r="AD3308" s="161"/>
    </row>
    <row r="3309" spans="1:30" s="157" customFormat="1" ht="24.95" customHeight="1">
      <c r="A3309" s="257"/>
      <c r="B3309" s="258"/>
      <c r="C3309" s="161"/>
      <c r="D3309" s="155"/>
      <c r="E3309" s="258"/>
      <c r="F3309" s="161"/>
      <c r="G3309" s="161"/>
      <c r="Q3309" s="159"/>
      <c r="R3309" s="160"/>
      <c r="S3309" s="160"/>
      <c r="T3309" s="160"/>
      <c r="U3309" s="161"/>
      <c r="V3309" s="161"/>
      <c r="W3309" s="161"/>
      <c r="X3309" s="161"/>
      <c r="Y3309" s="161"/>
      <c r="Z3309" s="161"/>
      <c r="AA3309" s="161"/>
      <c r="AB3309" s="161"/>
      <c r="AC3309" s="161"/>
      <c r="AD3309" s="161"/>
    </row>
    <row r="3310" spans="1:30" s="157" customFormat="1" ht="24.95" customHeight="1">
      <c r="A3310" s="257"/>
      <c r="B3310" s="258"/>
      <c r="C3310" s="161"/>
      <c r="D3310" s="155"/>
      <c r="E3310" s="258"/>
      <c r="F3310" s="161"/>
      <c r="G3310" s="161"/>
      <c r="Q3310" s="159"/>
      <c r="R3310" s="160"/>
      <c r="S3310" s="160"/>
      <c r="T3310" s="160"/>
      <c r="U3310" s="161"/>
      <c r="V3310" s="161"/>
      <c r="W3310" s="161"/>
      <c r="X3310" s="161"/>
      <c r="Y3310" s="161"/>
      <c r="Z3310" s="161"/>
      <c r="AA3310" s="161"/>
      <c r="AB3310" s="161"/>
      <c r="AC3310" s="161"/>
      <c r="AD3310" s="161"/>
    </row>
    <row r="3311" spans="1:30" s="157" customFormat="1" ht="24.95" customHeight="1">
      <c r="A3311" s="257"/>
      <c r="B3311" s="258"/>
      <c r="C3311" s="161"/>
      <c r="D3311" s="155"/>
      <c r="E3311" s="258"/>
      <c r="F3311" s="161"/>
      <c r="G3311" s="161"/>
      <c r="Q3311" s="159"/>
      <c r="R3311" s="160"/>
      <c r="S3311" s="160"/>
      <c r="T3311" s="160"/>
      <c r="U3311" s="161"/>
      <c r="V3311" s="161"/>
      <c r="W3311" s="161"/>
      <c r="X3311" s="161"/>
      <c r="Y3311" s="161"/>
      <c r="Z3311" s="161"/>
      <c r="AA3311" s="161"/>
      <c r="AB3311" s="161"/>
      <c r="AC3311" s="161"/>
      <c r="AD3311" s="161"/>
    </row>
    <row r="3312" spans="1:30" s="157" customFormat="1" ht="24.95" customHeight="1">
      <c r="A3312" s="257"/>
      <c r="B3312" s="258"/>
      <c r="C3312" s="161"/>
      <c r="D3312" s="155"/>
      <c r="E3312" s="258"/>
      <c r="F3312" s="161"/>
      <c r="G3312" s="161"/>
      <c r="Q3312" s="159"/>
      <c r="R3312" s="160"/>
      <c r="S3312" s="160"/>
      <c r="T3312" s="160"/>
      <c r="U3312" s="161"/>
      <c r="V3312" s="161"/>
      <c r="W3312" s="161"/>
      <c r="X3312" s="161"/>
      <c r="Y3312" s="161"/>
      <c r="Z3312" s="161"/>
      <c r="AA3312" s="161"/>
      <c r="AB3312" s="161"/>
      <c r="AC3312" s="161"/>
      <c r="AD3312" s="161"/>
    </row>
    <row r="3313" spans="1:30" s="157" customFormat="1" ht="24.95" customHeight="1">
      <c r="A3313" s="257"/>
      <c r="B3313" s="258"/>
      <c r="C3313" s="161"/>
      <c r="D3313" s="155"/>
      <c r="E3313" s="258"/>
      <c r="F3313" s="161"/>
      <c r="G3313" s="161"/>
      <c r="Q3313" s="159"/>
      <c r="R3313" s="160"/>
      <c r="S3313" s="160"/>
      <c r="T3313" s="160"/>
      <c r="U3313" s="161"/>
      <c r="V3313" s="161"/>
      <c r="W3313" s="161"/>
      <c r="X3313" s="161"/>
      <c r="Y3313" s="161"/>
      <c r="Z3313" s="161"/>
      <c r="AA3313" s="161"/>
      <c r="AB3313" s="161"/>
      <c r="AC3313" s="161"/>
      <c r="AD3313" s="161"/>
    </row>
    <row r="3314" spans="1:30" s="157" customFormat="1" ht="24.95" customHeight="1">
      <c r="A3314" s="257"/>
      <c r="B3314" s="258"/>
      <c r="C3314" s="161"/>
      <c r="D3314" s="155"/>
      <c r="E3314" s="258"/>
      <c r="F3314" s="161"/>
      <c r="G3314" s="161"/>
      <c r="Q3314" s="159"/>
      <c r="R3314" s="160"/>
      <c r="S3314" s="160"/>
      <c r="T3314" s="160"/>
      <c r="U3314" s="161"/>
      <c r="V3314" s="161"/>
      <c r="W3314" s="161"/>
      <c r="X3314" s="161"/>
      <c r="Y3314" s="161"/>
      <c r="Z3314" s="161"/>
      <c r="AA3314" s="161"/>
      <c r="AB3314" s="161"/>
      <c r="AC3314" s="161"/>
      <c r="AD3314" s="161"/>
    </row>
    <row r="3315" spans="1:30" s="157" customFormat="1" ht="24.95" customHeight="1">
      <c r="A3315" s="257"/>
      <c r="B3315" s="258"/>
      <c r="C3315" s="161"/>
      <c r="D3315" s="155"/>
      <c r="E3315" s="258"/>
      <c r="F3315" s="161"/>
      <c r="G3315" s="161"/>
      <c r="Q3315" s="159"/>
      <c r="R3315" s="160"/>
      <c r="S3315" s="160"/>
      <c r="T3315" s="160"/>
      <c r="U3315" s="161"/>
      <c r="V3315" s="161"/>
      <c r="W3315" s="161"/>
      <c r="X3315" s="161"/>
      <c r="Y3315" s="161"/>
      <c r="Z3315" s="161"/>
      <c r="AA3315" s="161"/>
      <c r="AB3315" s="161"/>
      <c r="AC3315" s="161"/>
      <c r="AD3315" s="161"/>
    </row>
    <row r="3316" spans="1:30" s="157" customFormat="1" ht="24.95" customHeight="1">
      <c r="A3316" s="257"/>
      <c r="B3316" s="258"/>
      <c r="C3316" s="161"/>
      <c r="D3316" s="155"/>
      <c r="E3316" s="258"/>
      <c r="F3316" s="161"/>
      <c r="G3316" s="161"/>
      <c r="Q3316" s="159"/>
      <c r="R3316" s="160"/>
      <c r="S3316" s="160"/>
      <c r="T3316" s="160"/>
      <c r="U3316" s="161"/>
      <c r="V3316" s="161"/>
      <c r="W3316" s="161"/>
      <c r="X3316" s="161"/>
      <c r="Y3316" s="161"/>
      <c r="Z3316" s="161"/>
      <c r="AA3316" s="161"/>
      <c r="AB3316" s="161"/>
      <c r="AC3316" s="161"/>
      <c r="AD3316" s="161"/>
    </row>
    <row r="3317" spans="1:30" s="157" customFormat="1" ht="24.95" customHeight="1">
      <c r="A3317" s="257"/>
      <c r="B3317" s="258"/>
      <c r="C3317" s="161"/>
      <c r="D3317" s="155"/>
      <c r="E3317" s="258"/>
      <c r="F3317" s="161"/>
      <c r="G3317" s="161"/>
      <c r="Q3317" s="159"/>
      <c r="R3317" s="160"/>
      <c r="S3317" s="160"/>
      <c r="T3317" s="160"/>
      <c r="U3317" s="161"/>
      <c r="V3317" s="161"/>
      <c r="W3317" s="161"/>
      <c r="X3317" s="161"/>
      <c r="Y3317" s="161"/>
      <c r="Z3317" s="161"/>
      <c r="AA3317" s="161"/>
      <c r="AB3317" s="161"/>
      <c r="AC3317" s="161"/>
      <c r="AD3317" s="161"/>
    </row>
    <row r="3318" spans="1:30" s="157" customFormat="1" ht="24.95" customHeight="1">
      <c r="A3318" s="257"/>
      <c r="B3318" s="258"/>
      <c r="C3318" s="161"/>
      <c r="D3318" s="155"/>
      <c r="E3318" s="258"/>
      <c r="F3318" s="161"/>
      <c r="G3318" s="161"/>
      <c r="Q3318" s="159"/>
      <c r="R3318" s="160"/>
      <c r="S3318" s="160"/>
      <c r="T3318" s="160"/>
      <c r="U3318" s="161"/>
      <c r="V3318" s="161"/>
      <c r="W3318" s="161"/>
      <c r="X3318" s="161"/>
      <c r="Y3318" s="161"/>
      <c r="Z3318" s="161"/>
      <c r="AA3318" s="161"/>
      <c r="AB3318" s="161"/>
      <c r="AC3318" s="161"/>
      <c r="AD3318" s="161"/>
    </row>
    <row r="3319" spans="1:30" s="157" customFormat="1" ht="24.95" customHeight="1">
      <c r="A3319" s="257"/>
      <c r="B3319" s="258"/>
      <c r="C3319" s="161"/>
      <c r="D3319" s="155"/>
      <c r="E3319" s="258"/>
      <c r="F3319" s="161"/>
      <c r="G3319" s="161"/>
      <c r="Q3319" s="159"/>
      <c r="R3319" s="160"/>
      <c r="S3319" s="160"/>
      <c r="T3319" s="160"/>
      <c r="U3319" s="161"/>
      <c r="V3319" s="161"/>
      <c r="W3319" s="161"/>
      <c r="X3319" s="161"/>
      <c r="Y3319" s="161"/>
      <c r="Z3319" s="161"/>
      <c r="AA3319" s="161"/>
      <c r="AB3319" s="161"/>
      <c r="AC3319" s="161"/>
      <c r="AD3319" s="161"/>
    </row>
    <row r="3320" spans="1:30" s="157" customFormat="1" ht="24.95" customHeight="1">
      <c r="A3320" s="257"/>
      <c r="B3320" s="258"/>
      <c r="C3320" s="161"/>
      <c r="D3320" s="155"/>
      <c r="E3320" s="258"/>
      <c r="F3320" s="161"/>
      <c r="G3320" s="161"/>
      <c r="Q3320" s="159"/>
      <c r="R3320" s="160"/>
      <c r="S3320" s="160"/>
      <c r="T3320" s="160"/>
      <c r="U3320" s="161"/>
      <c r="V3320" s="161"/>
      <c r="W3320" s="161"/>
      <c r="X3320" s="161"/>
      <c r="Y3320" s="161"/>
      <c r="Z3320" s="161"/>
      <c r="AA3320" s="161"/>
      <c r="AB3320" s="161"/>
      <c r="AC3320" s="161"/>
      <c r="AD3320" s="161"/>
    </row>
    <row r="3321" spans="1:30" s="157" customFormat="1" ht="24.95" customHeight="1">
      <c r="A3321" s="257"/>
      <c r="B3321" s="258"/>
      <c r="C3321" s="161"/>
      <c r="D3321" s="155"/>
      <c r="E3321" s="258"/>
      <c r="F3321" s="161"/>
      <c r="G3321" s="161"/>
      <c r="Q3321" s="159"/>
      <c r="R3321" s="160"/>
      <c r="S3321" s="160"/>
      <c r="T3321" s="160"/>
      <c r="U3321" s="161"/>
      <c r="V3321" s="161"/>
      <c r="W3321" s="161"/>
      <c r="X3321" s="161"/>
      <c r="Y3321" s="161"/>
      <c r="Z3321" s="161"/>
      <c r="AA3321" s="161"/>
      <c r="AB3321" s="161"/>
      <c r="AC3321" s="161"/>
      <c r="AD3321" s="161"/>
    </row>
    <row r="3322" spans="1:30" s="157" customFormat="1" ht="24.95" customHeight="1">
      <c r="A3322" s="257"/>
      <c r="B3322" s="258"/>
      <c r="C3322" s="161"/>
      <c r="D3322" s="155"/>
      <c r="E3322" s="258"/>
      <c r="F3322" s="161"/>
      <c r="G3322" s="161"/>
      <c r="Q3322" s="159"/>
      <c r="R3322" s="160"/>
      <c r="S3322" s="160"/>
      <c r="T3322" s="160"/>
      <c r="U3322" s="161"/>
      <c r="V3322" s="161"/>
      <c r="W3322" s="161"/>
      <c r="X3322" s="161"/>
      <c r="Y3322" s="161"/>
      <c r="Z3322" s="161"/>
      <c r="AA3322" s="161"/>
      <c r="AB3322" s="161"/>
      <c r="AC3322" s="161"/>
      <c r="AD3322" s="161"/>
    </row>
    <row r="3323" spans="1:30" s="157" customFormat="1" ht="24.95" customHeight="1">
      <c r="A3323" s="257"/>
      <c r="B3323" s="258"/>
      <c r="C3323" s="161"/>
      <c r="D3323" s="155"/>
      <c r="E3323" s="258"/>
      <c r="F3323" s="161"/>
      <c r="G3323" s="161"/>
      <c r="Q3323" s="159"/>
      <c r="R3323" s="160"/>
      <c r="S3323" s="160"/>
      <c r="T3323" s="160"/>
      <c r="U3323" s="161"/>
      <c r="V3323" s="161"/>
      <c r="W3323" s="161"/>
      <c r="X3323" s="161"/>
      <c r="Y3323" s="161"/>
      <c r="Z3323" s="161"/>
      <c r="AA3323" s="161"/>
      <c r="AB3323" s="161"/>
      <c r="AC3323" s="161"/>
      <c r="AD3323" s="161"/>
    </row>
    <row r="3324" spans="1:30" s="157" customFormat="1" ht="24.95" customHeight="1">
      <c r="A3324" s="257"/>
      <c r="B3324" s="258"/>
      <c r="C3324" s="161"/>
      <c r="D3324" s="155"/>
      <c r="E3324" s="258"/>
      <c r="F3324" s="161"/>
      <c r="G3324" s="161"/>
      <c r="Q3324" s="159"/>
      <c r="R3324" s="160"/>
      <c r="S3324" s="160"/>
      <c r="T3324" s="160"/>
      <c r="U3324" s="161"/>
      <c r="V3324" s="161"/>
      <c r="W3324" s="161"/>
      <c r="X3324" s="161"/>
      <c r="Y3324" s="161"/>
      <c r="Z3324" s="161"/>
      <c r="AA3324" s="161"/>
      <c r="AB3324" s="161"/>
      <c r="AC3324" s="161"/>
      <c r="AD3324" s="161"/>
    </row>
    <row r="3325" spans="1:30" s="157" customFormat="1" ht="24.95" customHeight="1">
      <c r="A3325" s="257"/>
      <c r="B3325" s="258"/>
      <c r="C3325" s="161"/>
      <c r="D3325" s="155"/>
      <c r="E3325" s="258"/>
      <c r="F3325" s="161"/>
      <c r="G3325" s="161"/>
      <c r="Q3325" s="159"/>
      <c r="R3325" s="160"/>
      <c r="S3325" s="160"/>
      <c r="T3325" s="160"/>
      <c r="U3325" s="161"/>
      <c r="V3325" s="161"/>
      <c r="W3325" s="161"/>
      <c r="X3325" s="161"/>
      <c r="Y3325" s="161"/>
      <c r="Z3325" s="161"/>
      <c r="AA3325" s="161"/>
      <c r="AB3325" s="161"/>
      <c r="AC3325" s="161"/>
      <c r="AD3325" s="161"/>
    </row>
    <row r="3326" spans="1:30" s="157" customFormat="1" ht="24.95" customHeight="1">
      <c r="A3326" s="257"/>
      <c r="B3326" s="258"/>
      <c r="C3326" s="161"/>
      <c r="D3326" s="155"/>
      <c r="E3326" s="258"/>
      <c r="F3326" s="161"/>
      <c r="G3326" s="161"/>
      <c r="Q3326" s="159"/>
      <c r="R3326" s="160"/>
      <c r="S3326" s="160"/>
      <c r="T3326" s="160"/>
      <c r="U3326" s="161"/>
      <c r="V3326" s="161"/>
      <c r="W3326" s="161"/>
      <c r="X3326" s="161"/>
      <c r="Y3326" s="161"/>
      <c r="Z3326" s="161"/>
      <c r="AA3326" s="161"/>
      <c r="AB3326" s="161"/>
      <c r="AC3326" s="161"/>
      <c r="AD3326" s="161"/>
    </row>
    <row r="3327" spans="1:30" s="157" customFormat="1" ht="24.95" customHeight="1">
      <c r="A3327" s="257"/>
      <c r="B3327" s="258"/>
      <c r="C3327" s="161"/>
      <c r="D3327" s="155"/>
      <c r="E3327" s="258"/>
      <c r="F3327" s="161"/>
      <c r="G3327" s="161"/>
      <c r="Q3327" s="159"/>
      <c r="R3327" s="160"/>
      <c r="S3327" s="160"/>
      <c r="T3327" s="160"/>
      <c r="U3327" s="161"/>
      <c r="V3327" s="161"/>
      <c r="W3327" s="161"/>
      <c r="X3327" s="161"/>
      <c r="Y3327" s="161"/>
      <c r="Z3327" s="161"/>
      <c r="AA3327" s="161"/>
      <c r="AB3327" s="161"/>
      <c r="AC3327" s="161"/>
      <c r="AD3327" s="161"/>
    </row>
    <row r="3328" spans="1:30" s="157" customFormat="1" ht="24.95" customHeight="1">
      <c r="A3328" s="257"/>
      <c r="B3328" s="258"/>
      <c r="C3328" s="161"/>
      <c r="D3328" s="155"/>
      <c r="E3328" s="258"/>
      <c r="F3328" s="161"/>
      <c r="G3328" s="161"/>
      <c r="Q3328" s="159"/>
      <c r="R3328" s="160"/>
      <c r="S3328" s="160"/>
      <c r="T3328" s="160"/>
      <c r="U3328" s="161"/>
      <c r="V3328" s="161"/>
      <c r="W3328" s="161"/>
      <c r="X3328" s="161"/>
      <c r="Y3328" s="161"/>
      <c r="Z3328" s="161"/>
      <c r="AA3328" s="161"/>
      <c r="AB3328" s="161"/>
      <c r="AC3328" s="161"/>
      <c r="AD3328" s="161"/>
    </row>
    <row r="3329" spans="1:30" s="157" customFormat="1" ht="24.95" customHeight="1">
      <c r="A3329" s="257"/>
      <c r="B3329" s="258"/>
      <c r="C3329" s="161"/>
      <c r="D3329" s="155"/>
      <c r="E3329" s="258"/>
      <c r="F3329" s="161"/>
      <c r="G3329" s="161"/>
      <c r="Q3329" s="159"/>
      <c r="R3329" s="160"/>
      <c r="S3329" s="160"/>
      <c r="T3329" s="160"/>
      <c r="U3329" s="161"/>
      <c r="V3329" s="161"/>
      <c r="W3329" s="161"/>
      <c r="X3329" s="161"/>
      <c r="Y3329" s="161"/>
      <c r="Z3329" s="161"/>
      <c r="AA3329" s="161"/>
      <c r="AB3329" s="161"/>
      <c r="AC3329" s="161"/>
      <c r="AD3329" s="161"/>
    </row>
    <row r="3330" spans="1:30" s="157" customFormat="1" ht="24.95" customHeight="1">
      <c r="A3330" s="257"/>
      <c r="B3330" s="258"/>
      <c r="C3330" s="161"/>
      <c r="D3330" s="155"/>
      <c r="E3330" s="258"/>
      <c r="F3330" s="161"/>
      <c r="G3330" s="161"/>
      <c r="Q3330" s="159"/>
      <c r="R3330" s="160"/>
      <c r="S3330" s="160"/>
      <c r="T3330" s="160"/>
      <c r="U3330" s="161"/>
      <c r="V3330" s="161"/>
      <c r="W3330" s="161"/>
      <c r="X3330" s="161"/>
      <c r="Y3330" s="161"/>
      <c r="Z3330" s="161"/>
      <c r="AA3330" s="161"/>
      <c r="AB3330" s="161"/>
      <c r="AC3330" s="161"/>
      <c r="AD3330" s="161"/>
    </row>
    <row r="3331" spans="1:30" s="157" customFormat="1" ht="24.95" customHeight="1">
      <c r="A3331" s="257"/>
      <c r="B3331" s="258"/>
      <c r="C3331" s="161"/>
      <c r="D3331" s="155"/>
      <c r="E3331" s="258"/>
      <c r="F3331" s="161"/>
      <c r="G3331" s="161"/>
      <c r="Q3331" s="159"/>
      <c r="R3331" s="160"/>
      <c r="S3331" s="160"/>
      <c r="T3331" s="160"/>
      <c r="U3331" s="161"/>
      <c r="V3331" s="161"/>
      <c r="W3331" s="161"/>
      <c r="X3331" s="161"/>
      <c r="Y3331" s="161"/>
      <c r="Z3331" s="161"/>
      <c r="AA3331" s="161"/>
      <c r="AB3331" s="161"/>
      <c r="AC3331" s="161"/>
      <c r="AD3331" s="161"/>
    </row>
    <row r="3332" spans="1:30" s="157" customFormat="1" ht="24.95" customHeight="1">
      <c r="A3332" s="257"/>
      <c r="B3332" s="258"/>
      <c r="C3332" s="161"/>
      <c r="D3332" s="155"/>
      <c r="E3332" s="258"/>
      <c r="F3332" s="161"/>
      <c r="G3332" s="161"/>
      <c r="Q3332" s="159"/>
      <c r="R3332" s="160"/>
      <c r="S3332" s="160"/>
      <c r="T3332" s="160"/>
      <c r="U3332" s="161"/>
      <c r="V3332" s="161"/>
      <c r="W3332" s="161"/>
      <c r="X3332" s="161"/>
      <c r="Y3332" s="161"/>
      <c r="Z3332" s="161"/>
      <c r="AA3332" s="161"/>
      <c r="AB3332" s="161"/>
      <c r="AC3332" s="161"/>
      <c r="AD3332" s="161"/>
    </row>
    <row r="3333" spans="1:30" s="157" customFormat="1" ht="24.95" customHeight="1">
      <c r="A3333" s="257"/>
      <c r="B3333" s="258"/>
      <c r="C3333" s="161"/>
      <c r="D3333" s="155"/>
      <c r="E3333" s="258"/>
      <c r="F3333" s="161"/>
      <c r="G3333" s="161"/>
      <c r="Q3333" s="159"/>
      <c r="R3333" s="160"/>
      <c r="S3333" s="160"/>
      <c r="T3333" s="160"/>
      <c r="U3333" s="161"/>
      <c r="V3333" s="161"/>
      <c r="W3333" s="161"/>
      <c r="X3333" s="161"/>
      <c r="Y3333" s="161"/>
      <c r="Z3333" s="161"/>
      <c r="AA3333" s="161"/>
      <c r="AB3333" s="161"/>
      <c r="AC3333" s="161"/>
      <c r="AD3333" s="161"/>
    </row>
    <row r="3334" spans="1:30" s="157" customFormat="1" ht="24.95" customHeight="1">
      <c r="A3334" s="257"/>
      <c r="B3334" s="258"/>
      <c r="C3334" s="161"/>
      <c r="D3334" s="155"/>
      <c r="E3334" s="258"/>
      <c r="F3334" s="161"/>
      <c r="G3334" s="161"/>
      <c r="Q3334" s="159"/>
      <c r="R3334" s="160"/>
      <c r="S3334" s="160"/>
      <c r="T3334" s="160"/>
      <c r="U3334" s="161"/>
      <c r="V3334" s="161"/>
      <c r="W3334" s="161"/>
      <c r="X3334" s="161"/>
      <c r="Y3334" s="161"/>
      <c r="Z3334" s="161"/>
      <c r="AA3334" s="161"/>
      <c r="AB3334" s="161"/>
      <c r="AC3334" s="161"/>
      <c r="AD3334" s="161"/>
    </row>
    <row r="3335" spans="1:30" s="157" customFormat="1" ht="24.95" customHeight="1">
      <c r="A3335" s="257"/>
      <c r="B3335" s="258"/>
      <c r="C3335" s="161"/>
      <c r="D3335" s="155"/>
      <c r="E3335" s="258"/>
      <c r="F3335" s="161"/>
      <c r="G3335" s="161"/>
      <c r="Q3335" s="159"/>
      <c r="R3335" s="160"/>
      <c r="S3335" s="160"/>
      <c r="T3335" s="160"/>
      <c r="U3335" s="161"/>
      <c r="V3335" s="161"/>
      <c r="W3335" s="161"/>
      <c r="X3335" s="161"/>
      <c r="Y3335" s="161"/>
      <c r="Z3335" s="161"/>
      <c r="AA3335" s="161"/>
      <c r="AB3335" s="161"/>
      <c r="AC3335" s="161"/>
      <c r="AD3335" s="161"/>
    </row>
    <row r="3336" spans="1:30" s="157" customFormat="1" ht="24.95" customHeight="1">
      <c r="A3336" s="257"/>
      <c r="B3336" s="258"/>
      <c r="C3336" s="161"/>
      <c r="D3336" s="155"/>
      <c r="E3336" s="258"/>
      <c r="F3336" s="161"/>
      <c r="G3336" s="161"/>
      <c r="Q3336" s="159"/>
      <c r="R3336" s="160"/>
      <c r="S3336" s="160"/>
      <c r="T3336" s="160"/>
      <c r="U3336" s="161"/>
      <c r="V3336" s="161"/>
      <c r="W3336" s="161"/>
      <c r="X3336" s="161"/>
      <c r="Y3336" s="161"/>
      <c r="Z3336" s="161"/>
      <c r="AA3336" s="161"/>
      <c r="AB3336" s="161"/>
      <c r="AC3336" s="161"/>
      <c r="AD3336" s="161"/>
    </row>
    <row r="3337" spans="1:30" s="157" customFormat="1" ht="24.95" customHeight="1">
      <c r="A3337" s="257"/>
      <c r="B3337" s="258"/>
      <c r="C3337" s="161"/>
      <c r="D3337" s="155"/>
      <c r="E3337" s="258"/>
      <c r="F3337" s="161"/>
      <c r="G3337" s="161"/>
      <c r="Q3337" s="159"/>
      <c r="R3337" s="160"/>
      <c r="S3337" s="160"/>
      <c r="T3337" s="160"/>
      <c r="U3337" s="161"/>
      <c r="V3337" s="161"/>
      <c r="W3337" s="161"/>
      <c r="X3337" s="161"/>
      <c r="Y3337" s="161"/>
      <c r="Z3337" s="161"/>
      <c r="AA3337" s="161"/>
      <c r="AB3337" s="161"/>
      <c r="AC3337" s="161"/>
      <c r="AD3337" s="161"/>
    </row>
    <row r="3338" spans="1:30" s="157" customFormat="1" ht="24.95" customHeight="1">
      <c r="A3338" s="257"/>
      <c r="B3338" s="258"/>
      <c r="C3338" s="161"/>
      <c r="D3338" s="155"/>
      <c r="E3338" s="258"/>
      <c r="F3338" s="161"/>
      <c r="G3338" s="161"/>
      <c r="Q3338" s="159"/>
      <c r="R3338" s="160"/>
      <c r="S3338" s="160"/>
      <c r="T3338" s="160"/>
      <c r="U3338" s="161"/>
      <c r="V3338" s="161"/>
      <c r="W3338" s="161"/>
      <c r="X3338" s="161"/>
      <c r="Y3338" s="161"/>
      <c r="Z3338" s="161"/>
      <c r="AA3338" s="161"/>
      <c r="AB3338" s="161"/>
      <c r="AC3338" s="161"/>
      <c r="AD3338" s="161"/>
    </row>
    <row r="3339" spans="1:30" s="157" customFormat="1" ht="24.95" customHeight="1">
      <c r="A3339" s="257"/>
      <c r="B3339" s="258"/>
      <c r="C3339" s="161"/>
      <c r="D3339" s="155"/>
      <c r="E3339" s="258"/>
      <c r="F3339" s="161"/>
      <c r="G3339" s="161"/>
      <c r="Q3339" s="159"/>
      <c r="R3339" s="160"/>
      <c r="S3339" s="160"/>
      <c r="T3339" s="160"/>
      <c r="U3339" s="161"/>
      <c r="V3339" s="161"/>
      <c r="W3339" s="161"/>
      <c r="X3339" s="161"/>
      <c r="Y3339" s="161"/>
      <c r="Z3339" s="161"/>
      <c r="AA3339" s="161"/>
      <c r="AB3339" s="161"/>
      <c r="AC3339" s="161"/>
      <c r="AD3339" s="161"/>
    </row>
    <row r="3340" spans="1:30" s="157" customFormat="1" ht="24.95" customHeight="1">
      <c r="A3340" s="257"/>
      <c r="B3340" s="258"/>
      <c r="C3340" s="161"/>
      <c r="D3340" s="155"/>
      <c r="E3340" s="258"/>
      <c r="F3340" s="161"/>
      <c r="G3340" s="161"/>
      <c r="Q3340" s="159"/>
      <c r="R3340" s="160"/>
      <c r="S3340" s="160"/>
      <c r="T3340" s="160"/>
      <c r="U3340" s="161"/>
      <c r="V3340" s="161"/>
      <c r="W3340" s="161"/>
      <c r="X3340" s="161"/>
      <c r="Y3340" s="161"/>
      <c r="Z3340" s="161"/>
      <c r="AA3340" s="161"/>
      <c r="AB3340" s="161"/>
      <c r="AC3340" s="161"/>
      <c r="AD3340" s="161"/>
    </row>
    <row r="3341" spans="1:30" s="157" customFormat="1" ht="24.95" customHeight="1">
      <c r="A3341" s="257"/>
      <c r="B3341" s="258"/>
      <c r="C3341" s="161"/>
      <c r="D3341" s="155"/>
      <c r="E3341" s="258"/>
      <c r="F3341" s="161"/>
      <c r="G3341" s="161"/>
      <c r="Q3341" s="159"/>
      <c r="R3341" s="160"/>
      <c r="S3341" s="160"/>
      <c r="T3341" s="160"/>
      <c r="U3341" s="161"/>
      <c r="V3341" s="161"/>
      <c r="W3341" s="161"/>
      <c r="X3341" s="161"/>
      <c r="Y3341" s="161"/>
      <c r="Z3341" s="161"/>
      <c r="AA3341" s="161"/>
      <c r="AB3341" s="161"/>
      <c r="AC3341" s="161"/>
      <c r="AD3341" s="161"/>
    </row>
    <row r="3342" spans="1:30" s="157" customFormat="1" ht="24.95" customHeight="1">
      <c r="A3342" s="257"/>
      <c r="B3342" s="258"/>
      <c r="C3342" s="161"/>
      <c r="D3342" s="155"/>
      <c r="E3342" s="258"/>
      <c r="F3342" s="161"/>
      <c r="G3342" s="161"/>
      <c r="Q3342" s="159"/>
      <c r="R3342" s="160"/>
      <c r="S3342" s="160"/>
      <c r="T3342" s="160"/>
      <c r="U3342" s="161"/>
      <c r="V3342" s="161"/>
      <c r="W3342" s="161"/>
      <c r="X3342" s="161"/>
      <c r="Y3342" s="161"/>
      <c r="Z3342" s="161"/>
      <c r="AA3342" s="161"/>
      <c r="AB3342" s="161"/>
      <c r="AC3342" s="161"/>
      <c r="AD3342" s="161"/>
    </row>
    <row r="3343" spans="1:30" s="157" customFormat="1" ht="24.95" customHeight="1">
      <c r="A3343" s="257"/>
      <c r="B3343" s="258"/>
      <c r="C3343" s="161"/>
      <c r="D3343" s="155"/>
      <c r="E3343" s="258"/>
      <c r="F3343" s="161"/>
      <c r="G3343" s="161"/>
      <c r="Q3343" s="159"/>
      <c r="R3343" s="160"/>
      <c r="S3343" s="160"/>
      <c r="T3343" s="160"/>
      <c r="U3343" s="161"/>
      <c r="V3343" s="161"/>
      <c r="W3343" s="161"/>
      <c r="X3343" s="161"/>
      <c r="Y3343" s="161"/>
      <c r="Z3343" s="161"/>
      <c r="AA3343" s="161"/>
      <c r="AB3343" s="161"/>
      <c r="AC3343" s="161"/>
      <c r="AD3343" s="161"/>
    </row>
    <row r="3344" spans="1:30" s="157" customFormat="1" ht="24.95" customHeight="1">
      <c r="A3344" s="257"/>
      <c r="B3344" s="258"/>
      <c r="C3344" s="161"/>
      <c r="D3344" s="155"/>
      <c r="E3344" s="258"/>
      <c r="F3344" s="161"/>
      <c r="G3344" s="161"/>
      <c r="Q3344" s="159"/>
      <c r="R3344" s="160"/>
      <c r="S3344" s="160"/>
      <c r="T3344" s="160"/>
      <c r="U3344" s="161"/>
      <c r="V3344" s="161"/>
      <c r="W3344" s="161"/>
      <c r="X3344" s="161"/>
      <c r="Y3344" s="161"/>
      <c r="Z3344" s="161"/>
      <c r="AA3344" s="161"/>
      <c r="AB3344" s="161"/>
      <c r="AC3344" s="161"/>
      <c r="AD3344" s="161"/>
    </row>
    <row r="3345" spans="1:30" s="157" customFormat="1" ht="24.95" customHeight="1">
      <c r="A3345" s="257"/>
      <c r="B3345" s="258"/>
      <c r="C3345" s="161"/>
      <c r="D3345" s="155"/>
      <c r="E3345" s="258"/>
      <c r="F3345" s="161"/>
      <c r="G3345" s="161"/>
      <c r="Q3345" s="159"/>
      <c r="R3345" s="160"/>
      <c r="S3345" s="160"/>
      <c r="T3345" s="160"/>
      <c r="U3345" s="161"/>
      <c r="V3345" s="161"/>
      <c r="W3345" s="161"/>
      <c r="X3345" s="161"/>
      <c r="Y3345" s="161"/>
      <c r="Z3345" s="161"/>
      <c r="AA3345" s="161"/>
      <c r="AB3345" s="161"/>
      <c r="AC3345" s="161"/>
      <c r="AD3345" s="161"/>
    </row>
    <row r="3346" spans="1:30" s="157" customFormat="1" ht="24.95" customHeight="1">
      <c r="A3346" s="257"/>
      <c r="B3346" s="258"/>
      <c r="C3346" s="161"/>
      <c r="D3346" s="155"/>
      <c r="E3346" s="258"/>
      <c r="F3346" s="161"/>
      <c r="G3346" s="161"/>
      <c r="Q3346" s="159"/>
      <c r="R3346" s="160"/>
      <c r="S3346" s="160"/>
      <c r="T3346" s="160"/>
      <c r="U3346" s="161"/>
      <c r="V3346" s="161"/>
      <c r="W3346" s="161"/>
      <c r="X3346" s="161"/>
      <c r="Y3346" s="161"/>
      <c r="Z3346" s="161"/>
      <c r="AA3346" s="161"/>
      <c r="AB3346" s="161"/>
      <c r="AC3346" s="161"/>
      <c r="AD3346" s="161"/>
    </row>
    <row r="3347" spans="1:30" s="157" customFormat="1" ht="24.95" customHeight="1">
      <c r="A3347" s="257"/>
      <c r="B3347" s="258"/>
      <c r="C3347" s="161"/>
      <c r="D3347" s="155"/>
      <c r="E3347" s="258"/>
      <c r="F3347" s="161"/>
      <c r="G3347" s="161"/>
      <c r="Q3347" s="159"/>
      <c r="R3347" s="160"/>
      <c r="S3347" s="160"/>
      <c r="T3347" s="160"/>
      <c r="U3347" s="161"/>
      <c r="V3347" s="161"/>
      <c r="W3347" s="161"/>
      <c r="X3347" s="161"/>
      <c r="Y3347" s="161"/>
      <c r="Z3347" s="161"/>
      <c r="AA3347" s="161"/>
      <c r="AB3347" s="161"/>
      <c r="AC3347" s="161"/>
      <c r="AD3347" s="161"/>
    </row>
    <row r="3348" spans="1:30" s="157" customFormat="1" ht="24.95" customHeight="1">
      <c r="A3348" s="257"/>
      <c r="B3348" s="258"/>
      <c r="C3348" s="161"/>
      <c r="D3348" s="155"/>
      <c r="E3348" s="258"/>
      <c r="F3348" s="161"/>
      <c r="G3348" s="161"/>
      <c r="Q3348" s="159"/>
      <c r="R3348" s="160"/>
      <c r="S3348" s="160"/>
      <c r="T3348" s="160"/>
      <c r="U3348" s="161"/>
      <c r="V3348" s="161"/>
      <c r="W3348" s="161"/>
      <c r="X3348" s="161"/>
      <c r="Y3348" s="161"/>
      <c r="Z3348" s="161"/>
      <c r="AA3348" s="161"/>
      <c r="AB3348" s="161"/>
      <c r="AC3348" s="161"/>
      <c r="AD3348" s="161"/>
    </row>
    <row r="3349" spans="1:30" s="157" customFormat="1" ht="24.95" customHeight="1">
      <c r="A3349" s="257"/>
      <c r="B3349" s="258"/>
      <c r="C3349" s="161"/>
      <c r="D3349" s="155"/>
      <c r="E3349" s="258"/>
      <c r="F3349" s="161"/>
      <c r="G3349" s="161"/>
      <c r="Q3349" s="159"/>
      <c r="R3349" s="160"/>
      <c r="S3349" s="160"/>
      <c r="T3349" s="160"/>
      <c r="U3349" s="161"/>
      <c r="V3349" s="161"/>
      <c r="W3349" s="161"/>
      <c r="X3349" s="161"/>
      <c r="Y3349" s="161"/>
      <c r="Z3349" s="161"/>
      <c r="AA3349" s="161"/>
      <c r="AB3349" s="161"/>
      <c r="AC3349" s="161"/>
      <c r="AD3349" s="161"/>
    </row>
    <row r="3350" spans="1:30" s="157" customFormat="1" ht="24.95" customHeight="1">
      <c r="A3350" s="257"/>
      <c r="B3350" s="258"/>
      <c r="C3350" s="161"/>
      <c r="D3350" s="155"/>
      <c r="E3350" s="258"/>
      <c r="F3350" s="161"/>
      <c r="G3350" s="161"/>
      <c r="Q3350" s="159"/>
      <c r="R3350" s="160"/>
      <c r="S3350" s="160"/>
      <c r="T3350" s="160"/>
      <c r="U3350" s="161"/>
      <c r="V3350" s="161"/>
      <c r="W3350" s="161"/>
      <c r="X3350" s="161"/>
      <c r="Y3350" s="161"/>
      <c r="Z3350" s="161"/>
      <c r="AA3350" s="161"/>
      <c r="AB3350" s="161"/>
      <c r="AC3350" s="161"/>
      <c r="AD3350" s="161"/>
    </row>
    <row r="3351" spans="1:30" s="157" customFormat="1" ht="24.95" customHeight="1">
      <c r="A3351" s="257"/>
      <c r="B3351" s="258"/>
      <c r="C3351" s="161"/>
      <c r="D3351" s="155"/>
      <c r="E3351" s="258"/>
      <c r="F3351" s="161"/>
      <c r="G3351" s="161"/>
      <c r="Q3351" s="159"/>
      <c r="R3351" s="160"/>
      <c r="S3351" s="160"/>
      <c r="T3351" s="160"/>
      <c r="U3351" s="161"/>
      <c r="V3351" s="161"/>
      <c r="W3351" s="161"/>
      <c r="X3351" s="161"/>
      <c r="Y3351" s="161"/>
      <c r="Z3351" s="161"/>
      <c r="AA3351" s="161"/>
      <c r="AB3351" s="161"/>
      <c r="AC3351" s="161"/>
      <c r="AD3351" s="161"/>
    </row>
    <row r="3352" spans="1:30" s="157" customFormat="1" ht="24.95" customHeight="1">
      <c r="A3352" s="257"/>
      <c r="B3352" s="258"/>
      <c r="C3352" s="161"/>
      <c r="D3352" s="155"/>
      <c r="E3352" s="258"/>
      <c r="F3352" s="161"/>
      <c r="G3352" s="161"/>
      <c r="Q3352" s="159"/>
      <c r="R3352" s="160"/>
      <c r="S3352" s="160"/>
      <c r="T3352" s="160"/>
      <c r="U3352" s="161"/>
      <c r="V3352" s="161"/>
      <c r="W3352" s="161"/>
      <c r="X3352" s="161"/>
      <c r="Y3352" s="161"/>
      <c r="Z3352" s="161"/>
      <c r="AA3352" s="161"/>
      <c r="AB3352" s="161"/>
      <c r="AC3352" s="161"/>
      <c r="AD3352" s="161"/>
    </row>
    <row r="3353" spans="1:30" s="157" customFormat="1" ht="24.95" customHeight="1">
      <c r="A3353" s="257"/>
      <c r="B3353" s="258"/>
      <c r="C3353" s="161"/>
      <c r="D3353" s="155"/>
      <c r="E3353" s="258"/>
      <c r="F3353" s="161"/>
      <c r="G3353" s="161"/>
      <c r="Q3353" s="159"/>
      <c r="R3353" s="160"/>
      <c r="S3353" s="160"/>
      <c r="T3353" s="160"/>
      <c r="U3353" s="161"/>
      <c r="V3353" s="161"/>
      <c r="W3353" s="161"/>
      <c r="X3353" s="161"/>
      <c r="Y3353" s="161"/>
      <c r="Z3353" s="161"/>
      <c r="AA3353" s="161"/>
      <c r="AB3353" s="161"/>
      <c r="AC3353" s="161"/>
      <c r="AD3353" s="161"/>
    </row>
    <row r="3354" spans="1:30" s="157" customFormat="1" ht="24.95" customHeight="1">
      <c r="A3354" s="257"/>
      <c r="B3354" s="258"/>
      <c r="C3354" s="161"/>
      <c r="D3354" s="155"/>
      <c r="E3354" s="258"/>
      <c r="F3354" s="161"/>
      <c r="G3354" s="161"/>
      <c r="Q3354" s="159"/>
      <c r="R3354" s="160"/>
      <c r="S3354" s="160"/>
      <c r="T3354" s="160"/>
      <c r="U3354" s="161"/>
      <c r="V3354" s="161"/>
      <c r="W3354" s="161"/>
      <c r="X3354" s="161"/>
      <c r="Y3354" s="161"/>
      <c r="Z3354" s="161"/>
      <c r="AA3354" s="161"/>
      <c r="AB3354" s="161"/>
      <c r="AC3354" s="161"/>
      <c r="AD3354" s="161"/>
    </row>
    <row r="3355" spans="1:30" s="157" customFormat="1" ht="24.95" customHeight="1">
      <c r="A3355" s="257"/>
      <c r="B3355" s="258"/>
      <c r="C3355" s="161"/>
      <c r="D3355" s="155"/>
      <c r="E3355" s="258"/>
      <c r="F3355" s="161"/>
      <c r="G3355" s="161"/>
      <c r="Q3355" s="159"/>
      <c r="R3355" s="160"/>
      <c r="S3355" s="160"/>
      <c r="T3355" s="160"/>
      <c r="U3355" s="161"/>
      <c r="V3355" s="161"/>
      <c r="W3355" s="161"/>
      <c r="X3355" s="161"/>
      <c r="Y3355" s="161"/>
      <c r="Z3355" s="161"/>
      <c r="AA3355" s="161"/>
      <c r="AB3355" s="161"/>
      <c r="AC3355" s="161"/>
      <c r="AD3355" s="161"/>
    </row>
    <row r="3356" spans="1:30" s="157" customFormat="1" ht="24.95" customHeight="1">
      <c r="A3356" s="257"/>
      <c r="B3356" s="258"/>
      <c r="C3356" s="161"/>
      <c r="D3356" s="155"/>
      <c r="E3356" s="258"/>
      <c r="F3356" s="161"/>
      <c r="G3356" s="161"/>
      <c r="Q3356" s="159"/>
      <c r="R3356" s="160"/>
      <c r="S3356" s="160"/>
      <c r="T3356" s="160"/>
      <c r="U3356" s="161"/>
      <c r="V3356" s="161"/>
      <c r="W3356" s="161"/>
      <c r="X3356" s="161"/>
      <c r="Y3356" s="161"/>
      <c r="Z3356" s="161"/>
      <c r="AA3356" s="161"/>
      <c r="AB3356" s="161"/>
      <c r="AC3356" s="161"/>
      <c r="AD3356" s="161"/>
    </row>
    <row r="3357" spans="1:30" s="157" customFormat="1" ht="24.95" customHeight="1">
      <c r="A3357" s="257"/>
      <c r="B3357" s="258"/>
      <c r="C3357" s="161"/>
      <c r="D3357" s="155"/>
      <c r="E3357" s="258"/>
      <c r="F3357" s="161"/>
      <c r="G3357" s="161"/>
      <c r="Q3357" s="159"/>
      <c r="R3357" s="160"/>
      <c r="S3357" s="160"/>
      <c r="T3357" s="160"/>
      <c r="U3357" s="161"/>
      <c r="V3357" s="161"/>
      <c r="W3357" s="161"/>
      <c r="X3357" s="161"/>
      <c r="Y3357" s="161"/>
      <c r="Z3357" s="161"/>
      <c r="AA3357" s="161"/>
      <c r="AB3357" s="161"/>
      <c r="AC3357" s="161"/>
      <c r="AD3357" s="161"/>
    </row>
    <row r="3358" spans="1:30" s="157" customFormat="1" ht="24.95" customHeight="1">
      <c r="A3358" s="257"/>
      <c r="B3358" s="258"/>
      <c r="C3358" s="161"/>
      <c r="D3358" s="155"/>
      <c r="E3358" s="258"/>
      <c r="F3358" s="161"/>
      <c r="G3358" s="161"/>
      <c r="Q3358" s="159"/>
      <c r="R3358" s="160"/>
      <c r="S3358" s="160"/>
      <c r="T3358" s="160"/>
      <c r="U3358" s="161"/>
      <c r="V3358" s="161"/>
      <c r="W3358" s="161"/>
      <c r="X3358" s="161"/>
      <c r="Y3358" s="161"/>
      <c r="Z3358" s="161"/>
      <c r="AA3358" s="161"/>
      <c r="AB3358" s="161"/>
      <c r="AC3358" s="161"/>
      <c r="AD3358" s="161"/>
    </row>
    <row r="3359" spans="1:30" s="157" customFormat="1" ht="24.95" customHeight="1">
      <c r="A3359" s="257"/>
      <c r="B3359" s="258"/>
      <c r="C3359" s="161"/>
      <c r="D3359" s="155"/>
      <c r="E3359" s="258"/>
      <c r="F3359" s="161"/>
      <c r="G3359" s="161"/>
      <c r="Q3359" s="159"/>
      <c r="R3359" s="160"/>
      <c r="S3359" s="160"/>
      <c r="T3359" s="160"/>
      <c r="U3359" s="161"/>
      <c r="V3359" s="161"/>
      <c r="W3359" s="161"/>
      <c r="X3359" s="161"/>
      <c r="Y3359" s="161"/>
      <c r="Z3359" s="161"/>
      <c r="AA3359" s="161"/>
      <c r="AB3359" s="161"/>
      <c r="AC3359" s="161"/>
      <c r="AD3359" s="161"/>
    </row>
    <row r="3360" spans="1:30" s="157" customFormat="1" ht="24.95" customHeight="1">
      <c r="A3360" s="257"/>
      <c r="B3360" s="258"/>
      <c r="C3360" s="161"/>
      <c r="D3360" s="155"/>
      <c r="E3360" s="258"/>
      <c r="F3360" s="161"/>
      <c r="G3360" s="161"/>
      <c r="Q3360" s="159"/>
      <c r="R3360" s="160"/>
      <c r="S3360" s="160"/>
      <c r="T3360" s="160"/>
      <c r="U3360" s="161"/>
      <c r="V3360" s="161"/>
      <c r="W3360" s="161"/>
      <c r="X3360" s="161"/>
      <c r="Y3360" s="161"/>
      <c r="Z3360" s="161"/>
      <c r="AA3360" s="161"/>
      <c r="AB3360" s="161"/>
      <c r="AC3360" s="161"/>
      <c r="AD3360" s="161"/>
    </row>
    <row r="3361" spans="1:30" s="157" customFormat="1" ht="24.95" customHeight="1">
      <c r="A3361" s="257"/>
      <c r="B3361" s="258"/>
      <c r="C3361" s="161"/>
      <c r="D3361" s="155"/>
      <c r="E3361" s="258"/>
      <c r="F3361" s="161"/>
      <c r="G3361" s="161"/>
      <c r="Q3361" s="159"/>
      <c r="R3361" s="160"/>
      <c r="S3361" s="160"/>
      <c r="T3361" s="160"/>
      <c r="U3361" s="161"/>
      <c r="V3361" s="161"/>
      <c r="W3361" s="161"/>
      <c r="X3361" s="161"/>
      <c r="Y3361" s="161"/>
      <c r="Z3361" s="161"/>
      <c r="AA3361" s="161"/>
      <c r="AB3361" s="161"/>
      <c r="AC3361" s="161"/>
      <c r="AD3361" s="161"/>
    </row>
    <row r="3362" spans="1:30" s="157" customFormat="1" ht="24.95" customHeight="1">
      <c r="A3362" s="257"/>
      <c r="B3362" s="258"/>
      <c r="C3362" s="161"/>
      <c r="D3362" s="155"/>
      <c r="E3362" s="258"/>
      <c r="F3362" s="161"/>
      <c r="G3362" s="161"/>
      <c r="Q3362" s="159"/>
      <c r="R3362" s="160"/>
      <c r="S3362" s="160"/>
      <c r="T3362" s="160"/>
      <c r="U3362" s="161"/>
      <c r="V3362" s="161"/>
      <c r="W3362" s="161"/>
      <c r="X3362" s="161"/>
      <c r="Y3362" s="161"/>
      <c r="Z3362" s="161"/>
      <c r="AA3362" s="161"/>
      <c r="AB3362" s="161"/>
      <c r="AC3362" s="161"/>
      <c r="AD3362" s="161"/>
    </row>
    <row r="3363" spans="1:30" s="157" customFormat="1" ht="24.95" customHeight="1">
      <c r="A3363" s="257"/>
      <c r="B3363" s="258"/>
      <c r="C3363" s="161"/>
      <c r="D3363" s="155"/>
      <c r="E3363" s="258"/>
      <c r="F3363" s="161"/>
      <c r="G3363" s="161"/>
      <c r="Q3363" s="159"/>
      <c r="R3363" s="160"/>
      <c r="S3363" s="160"/>
      <c r="T3363" s="160"/>
      <c r="U3363" s="161"/>
      <c r="V3363" s="161"/>
      <c r="W3363" s="161"/>
      <c r="X3363" s="161"/>
      <c r="Y3363" s="161"/>
      <c r="Z3363" s="161"/>
      <c r="AA3363" s="161"/>
      <c r="AB3363" s="161"/>
      <c r="AC3363" s="161"/>
      <c r="AD3363" s="161"/>
    </row>
    <row r="3364" spans="1:30" s="157" customFormat="1" ht="24.95" customHeight="1">
      <c r="A3364" s="257"/>
      <c r="B3364" s="258"/>
      <c r="C3364" s="161"/>
      <c r="D3364" s="155"/>
      <c r="E3364" s="258"/>
      <c r="F3364" s="161"/>
      <c r="G3364" s="161"/>
      <c r="Q3364" s="159"/>
      <c r="R3364" s="160"/>
      <c r="S3364" s="160"/>
      <c r="T3364" s="160"/>
      <c r="U3364" s="161"/>
      <c r="V3364" s="161"/>
      <c r="W3364" s="161"/>
      <c r="X3364" s="161"/>
      <c r="Y3364" s="161"/>
      <c r="Z3364" s="161"/>
      <c r="AA3364" s="161"/>
      <c r="AB3364" s="161"/>
      <c r="AC3364" s="161"/>
      <c r="AD3364" s="161"/>
    </row>
    <row r="3365" spans="1:30" s="157" customFormat="1" ht="24.95" customHeight="1">
      <c r="A3365" s="257"/>
      <c r="B3365" s="258"/>
      <c r="C3365" s="161"/>
      <c r="D3365" s="155"/>
      <c r="E3365" s="258"/>
      <c r="F3365" s="161"/>
      <c r="G3365" s="161"/>
      <c r="Q3365" s="159"/>
      <c r="R3365" s="160"/>
      <c r="S3365" s="160"/>
      <c r="T3365" s="160"/>
      <c r="U3365" s="161"/>
      <c r="V3365" s="161"/>
      <c r="W3365" s="161"/>
      <c r="X3365" s="161"/>
      <c r="Y3365" s="161"/>
      <c r="Z3365" s="161"/>
      <c r="AA3365" s="161"/>
      <c r="AB3365" s="161"/>
      <c r="AC3365" s="161"/>
      <c r="AD3365" s="161"/>
    </row>
    <row r="3366" spans="1:30" s="157" customFormat="1" ht="24.95" customHeight="1">
      <c r="A3366" s="257"/>
      <c r="B3366" s="258"/>
      <c r="C3366" s="161"/>
      <c r="D3366" s="155"/>
      <c r="E3366" s="258"/>
      <c r="F3366" s="161"/>
      <c r="G3366" s="161"/>
      <c r="Q3366" s="159"/>
      <c r="R3366" s="160"/>
      <c r="S3366" s="160"/>
      <c r="T3366" s="160"/>
      <c r="U3366" s="161"/>
      <c r="V3366" s="161"/>
      <c r="W3366" s="161"/>
      <c r="X3366" s="161"/>
      <c r="Y3366" s="161"/>
      <c r="Z3366" s="161"/>
      <c r="AA3366" s="161"/>
      <c r="AB3366" s="161"/>
      <c r="AC3366" s="161"/>
      <c r="AD3366" s="161"/>
    </row>
    <row r="3367" spans="1:30" s="157" customFormat="1" ht="24.95" customHeight="1">
      <c r="A3367" s="257"/>
      <c r="B3367" s="258"/>
      <c r="C3367" s="161"/>
      <c r="D3367" s="155"/>
      <c r="E3367" s="258"/>
      <c r="F3367" s="161"/>
      <c r="G3367" s="161"/>
      <c r="Q3367" s="159"/>
      <c r="R3367" s="160"/>
      <c r="S3367" s="160"/>
      <c r="T3367" s="160"/>
      <c r="U3367" s="161"/>
      <c r="V3367" s="161"/>
      <c r="W3367" s="161"/>
      <c r="X3367" s="161"/>
      <c r="Y3367" s="161"/>
      <c r="Z3367" s="161"/>
      <c r="AA3367" s="161"/>
      <c r="AB3367" s="161"/>
      <c r="AC3367" s="161"/>
      <c r="AD3367" s="161"/>
    </row>
    <row r="3368" spans="1:30" s="157" customFormat="1" ht="24.95" customHeight="1">
      <c r="A3368" s="257"/>
      <c r="B3368" s="258"/>
      <c r="C3368" s="161"/>
      <c r="D3368" s="155"/>
      <c r="E3368" s="258"/>
      <c r="F3368" s="161"/>
      <c r="G3368" s="161"/>
      <c r="Q3368" s="159"/>
      <c r="R3368" s="160"/>
      <c r="S3368" s="160"/>
      <c r="T3368" s="160"/>
      <c r="U3368" s="161"/>
      <c r="V3368" s="161"/>
      <c r="W3368" s="161"/>
      <c r="X3368" s="161"/>
      <c r="Y3368" s="161"/>
      <c r="Z3368" s="161"/>
      <c r="AA3368" s="161"/>
      <c r="AB3368" s="161"/>
      <c r="AC3368" s="161"/>
      <c r="AD3368" s="161"/>
    </row>
    <row r="3369" spans="1:30" s="157" customFormat="1" ht="24.95" customHeight="1">
      <c r="A3369" s="257"/>
      <c r="B3369" s="258"/>
      <c r="C3369" s="161"/>
      <c r="D3369" s="155"/>
      <c r="E3369" s="258"/>
      <c r="F3369" s="161"/>
      <c r="G3369" s="161"/>
      <c r="Q3369" s="159"/>
      <c r="R3369" s="160"/>
      <c r="S3369" s="160"/>
      <c r="T3369" s="160"/>
      <c r="U3369" s="161"/>
      <c r="V3369" s="161"/>
      <c r="W3369" s="161"/>
      <c r="X3369" s="161"/>
      <c r="Y3369" s="161"/>
      <c r="Z3369" s="161"/>
      <c r="AA3369" s="161"/>
      <c r="AB3369" s="161"/>
      <c r="AC3369" s="161"/>
      <c r="AD3369" s="161"/>
    </row>
    <row r="3370" spans="1:30" s="157" customFormat="1" ht="24.95" customHeight="1">
      <c r="A3370" s="257"/>
      <c r="B3370" s="258"/>
      <c r="C3370" s="161"/>
      <c r="D3370" s="155"/>
      <c r="E3370" s="258"/>
      <c r="F3370" s="161"/>
      <c r="G3370" s="161"/>
      <c r="Q3370" s="159"/>
      <c r="R3370" s="160"/>
      <c r="S3370" s="160"/>
      <c r="T3370" s="160"/>
      <c r="U3370" s="161"/>
      <c r="V3370" s="161"/>
      <c r="W3370" s="161"/>
      <c r="X3370" s="161"/>
      <c r="Y3370" s="161"/>
      <c r="Z3370" s="161"/>
      <c r="AA3370" s="161"/>
      <c r="AB3370" s="161"/>
      <c r="AC3370" s="161"/>
      <c r="AD3370" s="161"/>
    </row>
    <row r="3371" spans="1:30" s="157" customFormat="1" ht="24.95" customHeight="1">
      <c r="A3371" s="257"/>
      <c r="B3371" s="258"/>
      <c r="C3371" s="161"/>
      <c r="D3371" s="155"/>
      <c r="E3371" s="258"/>
      <c r="F3371" s="161"/>
      <c r="G3371" s="161"/>
      <c r="Q3371" s="159"/>
      <c r="R3371" s="160"/>
      <c r="S3371" s="160"/>
      <c r="T3371" s="160"/>
      <c r="U3371" s="161"/>
      <c r="V3371" s="161"/>
      <c r="W3371" s="161"/>
      <c r="X3371" s="161"/>
      <c r="Y3371" s="161"/>
      <c r="Z3371" s="161"/>
      <c r="AA3371" s="161"/>
      <c r="AB3371" s="161"/>
      <c r="AC3371" s="161"/>
      <c r="AD3371" s="161"/>
    </row>
    <row r="3372" spans="1:30" s="157" customFormat="1" ht="24.95" customHeight="1">
      <c r="A3372" s="257"/>
      <c r="B3372" s="258"/>
      <c r="C3372" s="161"/>
      <c r="D3372" s="155"/>
      <c r="E3372" s="258"/>
      <c r="F3372" s="161"/>
      <c r="G3372" s="161"/>
      <c r="Q3372" s="159"/>
      <c r="R3372" s="160"/>
      <c r="S3372" s="160"/>
      <c r="T3372" s="160"/>
      <c r="U3372" s="161"/>
      <c r="V3372" s="161"/>
      <c r="W3372" s="161"/>
      <c r="X3372" s="161"/>
      <c r="Y3372" s="161"/>
      <c r="Z3372" s="161"/>
      <c r="AA3372" s="161"/>
      <c r="AB3372" s="161"/>
      <c r="AC3372" s="161"/>
      <c r="AD3372" s="161"/>
    </row>
    <row r="3373" spans="1:30" s="157" customFormat="1" ht="24.95" customHeight="1">
      <c r="A3373" s="257"/>
      <c r="B3373" s="258"/>
      <c r="C3373" s="161"/>
      <c r="D3373" s="155"/>
      <c r="E3373" s="258"/>
      <c r="F3373" s="161"/>
      <c r="G3373" s="161"/>
      <c r="Q3373" s="159"/>
      <c r="R3373" s="160"/>
      <c r="S3373" s="160"/>
      <c r="T3373" s="160"/>
      <c r="U3373" s="161"/>
      <c r="V3373" s="161"/>
      <c r="W3373" s="161"/>
      <c r="X3373" s="161"/>
      <c r="Y3373" s="161"/>
      <c r="Z3373" s="161"/>
      <c r="AA3373" s="161"/>
      <c r="AB3373" s="161"/>
      <c r="AC3373" s="161"/>
      <c r="AD3373" s="161"/>
    </row>
    <row r="3374" spans="1:30" s="157" customFormat="1" ht="24.95" customHeight="1">
      <c r="A3374" s="257"/>
      <c r="B3374" s="258"/>
      <c r="C3374" s="161"/>
      <c r="D3374" s="155"/>
      <c r="E3374" s="258"/>
      <c r="F3374" s="161"/>
      <c r="G3374" s="161"/>
      <c r="Q3374" s="159"/>
      <c r="R3374" s="160"/>
      <c r="S3374" s="160"/>
      <c r="T3374" s="160"/>
      <c r="U3374" s="161"/>
      <c r="V3374" s="161"/>
      <c r="W3374" s="161"/>
      <c r="X3374" s="161"/>
      <c r="Y3374" s="161"/>
      <c r="Z3374" s="161"/>
      <c r="AA3374" s="161"/>
      <c r="AB3374" s="161"/>
      <c r="AC3374" s="161"/>
      <c r="AD3374" s="161"/>
    </row>
    <row r="3375" spans="1:30" s="157" customFormat="1" ht="24.95" customHeight="1">
      <c r="A3375" s="257"/>
      <c r="B3375" s="258"/>
      <c r="C3375" s="161"/>
      <c r="D3375" s="155"/>
      <c r="E3375" s="258"/>
      <c r="F3375" s="161"/>
      <c r="G3375" s="161"/>
      <c r="Q3375" s="159"/>
      <c r="R3375" s="160"/>
      <c r="S3375" s="160"/>
      <c r="T3375" s="160"/>
      <c r="U3375" s="161"/>
      <c r="V3375" s="161"/>
      <c r="W3375" s="161"/>
      <c r="X3375" s="161"/>
      <c r="Y3375" s="161"/>
      <c r="Z3375" s="161"/>
      <c r="AA3375" s="161"/>
      <c r="AB3375" s="161"/>
      <c r="AC3375" s="161"/>
      <c r="AD3375" s="161"/>
    </row>
    <row r="3376" spans="1:30" s="157" customFormat="1" ht="24.95" customHeight="1">
      <c r="A3376" s="257"/>
      <c r="B3376" s="258"/>
      <c r="C3376" s="161"/>
      <c r="D3376" s="155"/>
      <c r="E3376" s="258"/>
      <c r="F3376" s="161"/>
      <c r="G3376" s="161"/>
      <c r="Q3376" s="159"/>
      <c r="R3376" s="160"/>
      <c r="S3376" s="160"/>
      <c r="T3376" s="160"/>
      <c r="U3376" s="161"/>
      <c r="V3376" s="161"/>
      <c r="W3376" s="161"/>
      <c r="X3376" s="161"/>
      <c r="Y3376" s="161"/>
      <c r="Z3376" s="161"/>
      <c r="AA3376" s="161"/>
      <c r="AB3376" s="161"/>
      <c r="AC3376" s="161"/>
      <c r="AD3376" s="161"/>
    </row>
    <row r="3377" spans="1:30" s="157" customFormat="1" ht="24.95" customHeight="1">
      <c r="A3377" s="257"/>
      <c r="B3377" s="258"/>
      <c r="C3377" s="161"/>
      <c r="D3377" s="155"/>
      <c r="E3377" s="258"/>
      <c r="F3377" s="161"/>
      <c r="G3377" s="161"/>
      <c r="Q3377" s="159"/>
      <c r="R3377" s="160"/>
      <c r="S3377" s="160"/>
      <c r="T3377" s="160"/>
      <c r="U3377" s="161"/>
      <c r="V3377" s="161"/>
      <c r="W3377" s="161"/>
      <c r="X3377" s="161"/>
      <c r="Y3377" s="161"/>
      <c r="Z3377" s="161"/>
      <c r="AA3377" s="161"/>
      <c r="AB3377" s="161"/>
      <c r="AC3377" s="161"/>
      <c r="AD3377" s="161"/>
    </row>
    <row r="3378" spans="1:30" s="157" customFormat="1" ht="24.95" customHeight="1">
      <c r="A3378" s="257"/>
      <c r="B3378" s="258"/>
      <c r="C3378" s="161"/>
      <c r="D3378" s="155"/>
      <c r="E3378" s="258"/>
      <c r="F3378" s="161"/>
      <c r="G3378" s="161"/>
      <c r="Q3378" s="159"/>
      <c r="R3378" s="160"/>
      <c r="S3378" s="160"/>
      <c r="T3378" s="160"/>
      <c r="U3378" s="161"/>
      <c r="V3378" s="161"/>
      <c r="W3378" s="161"/>
      <c r="X3378" s="161"/>
      <c r="Y3378" s="161"/>
      <c r="Z3378" s="161"/>
      <c r="AA3378" s="161"/>
      <c r="AB3378" s="161"/>
      <c r="AC3378" s="161"/>
      <c r="AD3378" s="161"/>
    </row>
    <row r="3379" spans="1:30" s="157" customFormat="1" ht="24.95" customHeight="1">
      <c r="A3379" s="257"/>
      <c r="B3379" s="258"/>
      <c r="C3379" s="161"/>
      <c r="D3379" s="155"/>
      <c r="E3379" s="258"/>
      <c r="F3379" s="161"/>
      <c r="G3379" s="161"/>
      <c r="Q3379" s="159"/>
      <c r="R3379" s="160"/>
      <c r="S3379" s="160"/>
      <c r="T3379" s="160"/>
      <c r="U3379" s="161"/>
      <c r="V3379" s="161"/>
      <c r="W3379" s="161"/>
      <c r="X3379" s="161"/>
      <c r="Y3379" s="161"/>
      <c r="Z3379" s="161"/>
      <c r="AA3379" s="161"/>
      <c r="AB3379" s="161"/>
      <c r="AC3379" s="161"/>
      <c r="AD3379" s="161"/>
    </row>
    <row r="3380" spans="1:30" s="157" customFormat="1" ht="24.95" customHeight="1">
      <c r="A3380" s="257"/>
      <c r="B3380" s="258"/>
      <c r="C3380" s="161"/>
      <c r="D3380" s="155"/>
      <c r="E3380" s="258"/>
      <c r="F3380" s="161"/>
      <c r="G3380" s="161"/>
      <c r="Q3380" s="159"/>
      <c r="R3380" s="160"/>
      <c r="S3380" s="160"/>
      <c r="T3380" s="160"/>
      <c r="U3380" s="161"/>
      <c r="V3380" s="161"/>
      <c r="W3380" s="161"/>
      <c r="X3380" s="161"/>
      <c r="Y3380" s="161"/>
      <c r="Z3380" s="161"/>
      <c r="AA3380" s="161"/>
      <c r="AB3380" s="161"/>
      <c r="AC3380" s="161"/>
      <c r="AD3380" s="161"/>
    </row>
    <row r="3381" spans="1:30" s="157" customFormat="1" ht="24.95" customHeight="1">
      <c r="A3381" s="257"/>
      <c r="B3381" s="258"/>
      <c r="C3381" s="161"/>
      <c r="D3381" s="155"/>
      <c r="E3381" s="258"/>
      <c r="F3381" s="161"/>
      <c r="G3381" s="161"/>
      <c r="Q3381" s="159"/>
      <c r="R3381" s="160"/>
      <c r="S3381" s="160"/>
      <c r="T3381" s="160"/>
      <c r="U3381" s="161"/>
      <c r="V3381" s="161"/>
      <c r="W3381" s="161"/>
      <c r="X3381" s="161"/>
      <c r="Y3381" s="161"/>
      <c r="Z3381" s="161"/>
      <c r="AA3381" s="161"/>
      <c r="AB3381" s="161"/>
      <c r="AC3381" s="161"/>
      <c r="AD3381" s="161"/>
    </row>
    <row r="3382" spans="1:30" s="157" customFormat="1" ht="24.95" customHeight="1">
      <c r="A3382" s="257"/>
      <c r="B3382" s="258"/>
      <c r="C3382" s="161"/>
      <c r="D3382" s="155"/>
      <c r="E3382" s="258"/>
      <c r="F3382" s="161"/>
      <c r="G3382" s="161"/>
      <c r="Q3382" s="159"/>
      <c r="R3382" s="160"/>
      <c r="S3382" s="160"/>
      <c r="T3382" s="160"/>
      <c r="U3382" s="161"/>
      <c r="V3382" s="161"/>
      <c r="W3382" s="161"/>
      <c r="X3382" s="161"/>
      <c r="Y3382" s="161"/>
      <c r="Z3382" s="161"/>
      <c r="AA3382" s="161"/>
      <c r="AB3382" s="161"/>
      <c r="AC3382" s="161"/>
      <c r="AD3382" s="161"/>
    </row>
    <row r="3383" spans="1:30" s="157" customFormat="1" ht="24.95" customHeight="1">
      <c r="A3383" s="257"/>
      <c r="B3383" s="258"/>
      <c r="C3383" s="161"/>
      <c r="D3383" s="155"/>
      <c r="E3383" s="258"/>
      <c r="F3383" s="161"/>
      <c r="G3383" s="161"/>
      <c r="Q3383" s="159"/>
      <c r="R3383" s="160"/>
      <c r="S3383" s="160"/>
      <c r="T3383" s="160"/>
      <c r="U3383" s="161"/>
      <c r="V3383" s="161"/>
      <c r="W3383" s="161"/>
      <c r="X3383" s="161"/>
      <c r="Y3383" s="161"/>
      <c r="Z3383" s="161"/>
      <c r="AA3383" s="161"/>
      <c r="AB3383" s="161"/>
      <c r="AC3383" s="161"/>
      <c r="AD3383" s="161"/>
    </row>
    <row r="3384" spans="1:30" s="157" customFormat="1" ht="24.95" customHeight="1">
      <c r="A3384" s="257"/>
      <c r="B3384" s="258"/>
      <c r="C3384" s="161"/>
      <c r="D3384" s="155"/>
      <c r="E3384" s="258"/>
      <c r="F3384" s="161"/>
      <c r="G3384" s="161"/>
      <c r="Q3384" s="159"/>
      <c r="R3384" s="160"/>
      <c r="S3384" s="160"/>
      <c r="T3384" s="160"/>
      <c r="U3384" s="161"/>
      <c r="V3384" s="161"/>
      <c r="W3384" s="161"/>
      <c r="X3384" s="161"/>
      <c r="Y3384" s="161"/>
      <c r="Z3384" s="161"/>
      <c r="AA3384" s="161"/>
      <c r="AB3384" s="161"/>
      <c r="AC3384" s="161"/>
      <c r="AD3384" s="161"/>
    </row>
    <row r="3385" spans="1:30" s="157" customFormat="1" ht="24.95" customHeight="1">
      <c r="A3385" s="257"/>
      <c r="B3385" s="258"/>
      <c r="C3385" s="161"/>
      <c r="D3385" s="155"/>
      <c r="E3385" s="258"/>
      <c r="F3385" s="161"/>
      <c r="G3385" s="161"/>
      <c r="Q3385" s="159"/>
      <c r="R3385" s="160"/>
      <c r="S3385" s="160"/>
      <c r="T3385" s="160"/>
      <c r="U3385" s="161"/>
      <c r="V3385" s="161"/>
      <c r="W3385" s="161"/>
      <c r="X3385" s="161"/>
      <c r="Y3385" s="161"/>
      <c r="Z3385" s="161"/>
      <c r="AA3385" s="161"/>
      <c r="AB3385" s="161"/>
      <c r="AC3385" s="161"/>
      <c r="AD3385" s="161"/>
    </row>
    <row r="3386" spans="1:30" s="157" customFormat="1" ht="24.95" customHeight="1">
      <c r="A3386" s="257"/>
      <c r="B3386" s="258"/>
      <c r="C3386" s="161"/>
      <c r="D3386" s="155"/>
      <c r="E3386" s="258"/>
      <c r="F3386" s="161"/>
      <c r="G3386" s="161"/>
      <c r="Q3386" s="159"/>
      <c r="R3386" s="160"/>
      <c r="S3386" s="160"/>
      <c r="T3386" s="160"/>
      <c r="U3386" s="161"/>
      <c r="V3386" s="161"/>
      <c r="W3386" s="161"/>
      <c r="X3386" s="161"/>
      <c r="Y3386" s="161"/>
      <c r="Z3386" s="161"/>
      <c r="AA3386" s="161"/>
      <c r="AB3386" s="161"/>
      <c r="AC3386" s="161"/>
      <c r="AD3386" s="161"/>
    </row>
    <row r="3387" spans="1:30" s="157" customFormat="1" ht="24.95" customHeight="1">
      <c r="A3387" s="257"/>
      <c r="B3387" s="258"/>
      <c r="C3387" s="161"/>
      <c r="D3387" s="155"/>
      <c r="E3387" s="258"/>
      <c r="F3387" s="161"/>
      <c r="G3387" s="161"/>
      <c r="Q3387" s="159"/>
      <c r="R3387" s="160"/>
      <c r="S3387" s="160"/>
      <c r="T3387" s="160"/>
      <c r="U3387" s="161"/>
      <c r="V3387" s="161"/>
      <c r="W3387" s="161"/>
      <c r="X3387" s="161"/>
      <c r="Y3387" s="161"/>
      <c r="Z3387" s="161"/>
      <c r="AA3387" s="161"/>
      <c r="AB3387" s="161"/>
      <c r="AC3387" s="161"/>
      <c r="AD3387" s="161"/>
    </row>
    <row r="3388" spans="1:30" s="157" customFormat="1" ht="24.95" customHeight="1">
      <c r="A3388" s="257"/>
      <c r="B3388" s="258"/>
      <c r="C3388" s="161"/>
      <c r="D3388" s="155"/>
      <c r="E3388" s="258"/>
      <c r="F3388" s="161"/>
      <c r="G3388" s="161"/>
      <c r="Q3388" s="159"/>
      <c r="R3388" s="160"/>
      <c r="S3388" s="160"/>
      <c r="T3388" s="160"/>
      <c r="U3388" s="161"/>
      <c r="V3388" s="161"/>
      <c r="W3388" s="161"/>
      <c r="X3388" s="161"/>
      <c r="Y3388" s="161"/>
      <c r="Z3388" s="161"/>
      <c r="AA3388" s="161"/>
      <c r="AB3388" s="161"/>
      <c r="AC3388" s="161"/>
      <c r="AD3388" s="161"/>
    </row>
    <row r="3389" spans="1:30" s="157" customFormat="1" ht="24.95" customHeight="1">
      <c r="A3389" s="257"/>
      <c r="B3389" s="258"/>
      <c r="C3389" s="161"/>
      <c r="D3389" s="155"/>
      <c r="E3389" s="258"/>
      <c r="F3389" s="161"/>
      <c r="G3389" s="161"/>
      <c r="Q3389" s="159"/>
      <c r="R3389" s="160"/>
      <c r="S3389" s="160"/>
      <c r="T3389" s="160"/>
      <c r="U3389" s="161"/>
      <c r="V3389" s="161"/>
      <c r="W3389" s="161"/>
      <c r="X3389" s="161"/>
      <c r="Y3389" s="161"/>
      <c r="Z3389" s="161"/>
      <c r="AA3389" s="161"/>
      <c r="AB3389" s="161"/>
      <c r="AC3389" s="161"/>
      <c r="AD3389" s="161"/>
    </row>
    <row r="3390" spans="1:30" s="157" customFormat="1" ht="24.95" customHeight="1">
      <c r="A3390" s="257"/>
      <c r="B3390" s="258"/>
      <c r="C3390" s="161"/>
      <c r="D3390" s="155"/>
      <c r="E3390" s="258"/>
      <c r="F3390" s="161"/>
      <c r="G3390" s="161"/>
      <c r="Q3390" s="159"/>
      <c r="R3390" s="160"/>
      <c r="S3390" s="160"/>
      <c r="T3390" s="160"/>
      <c r="U3390" s="161"/>
      <c r="V3390" s="161"/>
      <c r="W3390" s="161"/>
      <c r="X3390" s="161"/>
      <c r="Y3390" s="161"/>
      <c r="Z3390" s="161"/>
      <c r="AA3390" s="161"/>
      <c r="AB3390" s="161"/>
      <c r="AC3390" s="161"/>
      <c r="AD3390" s="161"/>
    </row>
    <row r="3391" spans="1:30" s="157" customFormat="1" ht="24.95" customHeight="1">
      <c r="A3391" s="257"/>
      <c r="B3391" s="258"/>
      <c r="C3391" s="161"/>
      <c r="D3391" s="155"/>
      <c r="E3391" s="258"/>
      <c r="F3391" s="161"/>
      <c r="G3391" s="161"/>
      <c r="Q3391" s="159"/>
      <c r="R3391" s="160"/>
      <c r="S3391" s="160"/>
      <c r="T3391" s="160"/>
      <c r="U3391" s="161"/>
      <c r="V3391" s="161"/>
      <c r="W3391" s="161"/>
      <c r="X3391" s="161"/>
      <c r="Y3391" s="161"/>
      <c r="Z3391" s="161"/>
      <c r="AA3391" s="161"/>
      <c r="AB3391" s="161"/>
      <c r="AC3391" s="161"/>
      <c r="AD3391" s="161"/>
    </row>
    <row r="3392" spans="1:30" s="157" customFormat="1" ht="24.95" customHeight="1">
      <c r="A3392" s="257"/>
      <c r="B3392" s="258"/>
      <c r="C3392" s="161"/>
      <c r="D3392" s="155"/>
      <c r="E3392" s="258"/>
      <c r="F3392" s="161"/>
      <c r="G3392" s="161"/>
      <c r="Q3392" s="159"/>
      <c r="R3392" s="160"/>
      <c r="S3392" s="160"/>
      <c r="T3392" s="160"/>
      <c r="U3392" s="161"/>
      <c r="V3392" s="161"/>
      <c r="W3392" s="161"/>
      <c r="X3392" s="161"/>
      <c r="Y3392" s="161"/>
      <c r="Z3392" s="161"/>
      <c r="AA3392" s="161"/>
      <c r="AB3392" s="161"/>
      <c r="AC3392" s="161"/>
      <c r="AD3392" s="161"/>
    </row>
    <row r="3393" spans="1:30" s="157" customFormat="1" ht="24.95" customHeight="1">
      <c r="A3393" s="257"/>
      <c r="B3393" s="258"/>
      <c r="C3393" s="161"/>
      <c r="D3393" s="155"/>
      <c r="E3393" s="258"/>
      <c r="F3393" s="161"/>
      <c r="G3393" s="161"/>
      <c r="Q3393" s="159"/>
      <c r="R3393" s="160"/>
      <c r="S3393" s="160"/>
      <c r="T3393" s="160"/>
      <c r="U3393" s="161"/>
      <c r="V3393" s="161"/>
      <c r="W3393" s="161"/>
      <c r="X3393" s="161"/>
      <c r="Y3393" s="161"/>
      <c r="Z3393" s="161"/>
      <c r="AA3393" s="161"/>
      <c r="AB3393" s="161"/>
      <c r="AC3393" s="161"/>
      <c r="AD3393" s="161"/>
    </row>
    <row r="3394" spans="1:30" s="157" customFormat="1" ht="24.95" customHeight="1">
      <c r="A3394" s="257"/>
      <c r="B3394" s="258"/>
      <c r="C3394" s="161"/>
      <c r="D3394" s="155"/>
      <c r="E3394" s="258"/>
      <c r="F3394" s="161"/>
      <c r="G3394" s="161"/>
      <c r="Q3394" s="159"/>
      <c r="R3394" s="160"/>
      <c r="S3394" s="160"/>
      <c r="T3394" s="160"/>
      <c r="U3394" s="161"/>
      <c r="V3394" s="161"/>
      <c r="W3394" s="161"/>
      <c r="X3394" s="161"/>
      <c r="Y3394" s="161"/>
      <c r="Z3394" s="161"/>
      <c r="AA3394" s="161"/>
      <c r="AB3394" s="161"/>
      <c r="AC3394" s="161"/>
      <c r="AD3394" s="161"/>
    </row>
    <row r="3395" spans="1:30" s="157" customFormat="1" ht="24.95" customHeight="1">
      <c r="A3395" s="257"/>
      <c r="B3395" s="258"/>
      <c r="C3395" s="161"/>
      <c r="D3395" s="155"/>
      <c r="E3395" s="258"/>
      <c r="F3395" s="161"/>
      <c r="G3395" s="161"/>
      <c r="Q3395" s="159"/>
      <c r="R3395" s="160"/>
      <c r="S3395" s="160"/>
      <c r="T3395" s="160"/>
      <c r="U3395" s="161"/>
      <c r="V3395" s="161"/>
      <c r="W3395" s="161"/>
      <c r="X3395" s="161"/>
      <c r="Y3395" s="161"/>
      <c r="Z3395" s="161"/>
      <c r="AA3395" s="161"/>
      <c r="AB3395" s="161"/>
      <c r="AC3395" s="161"/>
      <c r="AD3395" s="161"/>
    </row>
    <row r="3396" spans="1:30" s="157" customFormat="1" ht="24.95" customHeight="1">
      <c r="A3396" s="257"/>
      <c r="B3396" s="258"/>
      <c r="C3396" s="161"/>
      <c r="D3396" s="155"/>
      <c r="E3396" s="258"/>
      <c r="F3396" s="161"/>
      <c r="G3396" s="161"/>
      <c r="Q3396" s="159"/>
      <c r="R3396" s="160"/>
      <c r="S3396" s="160"/>
      <c r="T3396" s="160"/>
      <c r="U3396" s="161"/>
      <c r="V3396" s="161"/>
      <c r="W3396" s="161"/>
      <c r="X3396" s="161"/>
      <c r="Y3396" s="161"/>
      <c r="Z3396" s="161"/>
      <c r="AA3396" s="161"/>
      <c r="AB3396" s="161"/>
      <c r="AC3396" s="161"/>
      <c r="AD3396" s="161"/>
    </row>
    <row r="3397" spans="1:30" s="157" customFormat="1" ht="24.95" customHeight="1">
      <c r="A3397" s="257"/>
      <c r="B3397" s="258"/>
      <c r="C3397" s="161"/>
      <c r="D3397" s="155"/>
      <c r="E3397" s="258"/>
      <c r="F3397" s="161"/>
      <c r="G3397" s="161"/>
      <c r="Q3397" s="159"/>
      <c r="R3397" s="160"/>
      <c r="S3397" s="160"/>
      <c r="T3397" s="160"/>
      <c r="U3397" s="161"/>
      <c r="V3397" s="161"/>
      <c r="W3397" s="161"/>
      <c r="X3397" s="161"/>
      <c r="Y3397" s="161"/>
      <c r="Z3397" s="161"/>
      <c r="AA3397" s="161"/>
      <c r="AB3397" s="161"/>
      <c r="AC3397" s="161"/>
      <c r="AD3397" s="161"/>
    </row>
    <row r="3398" spans="1:30" s="157" customFormat="1" ht="24.95" customHeight="1">
      <c r="A3398" s="257"/>
      <c r="B3398" s="258"/>
      <c r="C3398" s="161"/>
      <c r="D3398" s="155"/>
      <c r="E3398" s="258"/>
      <c r="F3398" s="161"/>
      <c r="G3398" s="161"/>
      <c r="Q3398" s="159"/>
      <c r="R3398" s="160"/>
      <c r="S3398" s="160"/>
      <c r="T3398" s="160"/>
      <c r="U3398" s="161"/>
      <c r="V3398" s="161"/>
      <c r="W3398" s="161"/>
      <c r="X3398" s="161"/>
      <c r="Y3398" s="161"/>
      <c r="Z3398" s="161"/>
      <c r="AA3398" s="161"/>
      <c r="AB3398" s="161"/>
      <c r="AC3398" s="161"/>
      <c r="AD3398" s="161"/>
    </row>
    <row r="3399" spans="1:30" s="157" customFormat="1" ht="24.95" customHeight="1">
      <c r="A3399" s="257"/>
      <c r="B3399" s="258"/>
      <c r="C3399" s="161"/>
      <c r="D3399" s="155"/>
      <c r="E3399" s="258"/>
      <c r="F3399" s="161"/>
      <c r="G3399" s="161"/>
      <c r="Q3399" s="159"/>
      <c r="R3399" s="160"/>
      <c r="S3399" s="160"/>
      <c r="T3399" s="160"/>
      <c r="U3399" s="161"/>
      <c r="V3399" s="161"/>
      <c r="W3399" s="161"/>
      <c r="X3399" s="161"/>
      <c r="Y3399" s="161"/>
      <c r="Z3399" s="161"/>
      <c r="AA3399" s="161"/>
      <c r="AB3399" s="161"/>
      <c r="AC3399" s="161"/>
      <c r="AD3399" s="161"/>
    </row>
    <row r="3400" spans="1:30" s="157" customFormat="1" ht="24.95" customHeight="1">
      <c r="A3400" s="257"/>
      <c r="B3400" s="258"/>
      <c r="C3400" s="161"/>
      <c r="D3400" s="155"/>
      <c r="E3400" s="258"/>
      <c r="F3400" s="161"/>
      <c r="G3400" s="161"/>
      <c r="Q3400" s="159"/>
      <c r="R3400" s="160"/>
      <c r="S3400" s="160"/>
      <c r="T3400" s="160"/>
      <c r="U3400" s="161"/>
      <c r="V3400" s="161"/>
      <c r="W3400" s="161"/>
      <c r="X3400" s="161"/>
      <c r="Y3400" s="161"/>
      <c r="Z3400" s="161"/>
      <c r="AA3400" s="161"/>
      <c r="AB3400" s="161"/>
      <c r="AC3400" s="161"/>
      <c r="AD3400" s="161"/>
    </row>
    <row r="3401" spans="1:30" s="157" customFormat="1" ht="24.95" customHeight="1">
      <c r="A3401" s="257"/>
      <c r="B3401" s="258"/>
      <c r="C3401" s="161"/>
      <c r="D3401" s="155"/>
      <c r="E3401" s="258"/>
      <c r="F3401" s="161"/>
      <c r="G3401" s="161"/>
      <c r="Q3401" s="159"/>
      <c r="R3401" s="160"/>
      <c r="S3401" s="160"/>
      <c r="T3401" s="160"/>
      <c r="U3401" s="161"/>
      <c r="V3401" s="161"/>
      <c r="W3401" s="161"/>
      <c r="X3401" s="161"/>
      <c r="Y3401" s="161"/>
      <c r="Z3401" s="161"/>
      <c r="AA3401" s="161"/>
      <c r="AB3401" s="161"/>
      <c r="AC3401" s="161"/>
      <c r="AD3401" s="161"/>
    </row>
    <row r="3402" spans="1:30" s="157" customFormat="1" ht="24.95" customHeight="1">
      <c r="A3402" s="257"/>
      <c r="B3402" s="258"/>
      <c r="C3402" s="161"/>
      <c r="D3402" s="155"/>
      <c r="E3402" s="258"/>
      <c r="F3402" s="161"/>
      <c r="G3402" s="161"/>
      <c r="Q3402" s="159"/>
      <c r="R3402" s="160"/>
      <c r="S3402" s="160"/>
      <c r="T3402" s="160"/>
      <c r="U3402" s="161"/>
      <c r="V3402" s="161"/>
      <c r="W3402" s="161"/>
      <c r="X3402" s="161"/>
      <c r="Y3402" s="161"/>
      <c r="Z3402" s="161"/>
      <c r="AA3402" s="161"/>
      <c r="AB3402" s="161"/>
      <c r="AC3402" s="161"/>
      <c r="AD3402" s="161"/>
    </row>
    <row r="3403" spans="1:30" s="157" customFormat="1" ht="24.95" customHeight="1">
      <c r="A3403" s="257"/>
      <c r="B3403" s="258"/>
      <c r="C3403" s="161"/>
      <c r="D3403" s="155"/>
      <c r="E3403" s="258"/>
      <c r="F3403" s="161"/>
      <c r="G3403" s="161"/>
      <c r="Q3403" s="159"/>
      <c r="R3403" s="160"/>
      <c r="S3403" s="160"/>
      <c r="T3403" s="160"/>
      <c r="U3403" s="161"/>
      <c r="V3403" s="161"/>
      <c r="W3403" s="161"/>
      <c r="X3403" s="161"/>
      <c r="Y3403" s="161"/>
      <c r="Z3403" s="161"/>
      <c r="AA3403" s="161"/>
      <c r="AB3403" s="161"/>
      <c r="AC3403" s="161"/>
      <c r="AD3403" s="161"/>
    </row>
    <row r="3404" spans="1:30" s="157" customFormat="1" ht="24.95" customHeight="1">
      <c r="A3404" s="257"/>
      <c r="B3404" s="258"/>
      <c r="C3404" s="161"/>
      <c r="D3404" s="155"/>
      <c r="E3404" s="258"/>
      <c r="F3404" s="161"/>
      <c r="G3404" s="161"/>
      <c r="Q3404" s="159"/>
      <c r="R3404" s="160"/>
      <c r="S3404" s="160"/>
      <c r="T3404" s="160"/>
      <c r="U3404" s="161"/>
      <c r="V3404" s="161"/>
      <c r="W3404" s="161"/>
      <c r="X3404" s="161"/>
      <c r="Y3404" s="161"/>
      <c r="Z3404" s="161"/>
      <c r="AA3404" s="161"/>
      <c r="AB3404" s="161"/>
      <c r="AC3404" s="161"/>
      <c r="AD3404" s="161"/>
    </row>
    <row r="3405" spans="1:30" s="157" customFormat="1" ht="24.95" customHeight="1">
      <c r="A3405" s="257"/>
      <c r="B3405" s="258"/>
      <c r="C3405" s="161"/>
      <c r="D3405" s="155"/>
      <c r="E3405" s="258"/>
      <c r="F3405" s="161"/>
      <c r="G3405" s="161"/>
      <c r="Q3405" s="159"/>
      <c r="R3405" s="160"/>
      <c r="S3405" s="160"/>
      <c r="T3405" s="160"/>
      <c r="U3405" s="161"/>
      <c r="V3405" s="161"/>
      <c r="W3405" s="161"/>
      <c r="X3405" s="161"/>
      <c r="Y3405" s="161"/>
      <c r="Z3405" s="161"/>
      <c r="AA3405" s="161"/>
      <c r="AB3405" s="161"/>
      <c r="AC3405" s="161"/>
      <c r="AD3405" s="161"/>
    </row>
    <row r="3406" spans="1:30" s="157" customFormat="1" ht="24.95" customHeight="1">
      <c r="A3406" s="257"/>
      <c r="B3406" s="258"/>
      <c r="C3406" s="161"/>
      <c r="D3406" s="155"/>
      <c r="E3406" s="258"/>
      <c r="F3406" s="161"/>
      <c r="G3406" s="161"/>
      <c r="Q3406" s="159"/>
      <c r="R3406" s="160"/>
      <c r="S3406" s="160"/>
      <c r="T3406" s="160"/>
      <c r="U3406" s="161"/>
      <c r="V3406" s="161"/>
      <c r="W3406" s="161"/>
      <c r="X3406" s="161"/>
      <c r="Y3406" s="161"/>
      <c r="Z3406" s="161"/>
      <c r="AA3406" s="161"/>
      <c r="AB3406" s="161"/>
      <c r="AC3406" s="161"/>
      <c r="AD3406" s="161"/>
    </row>
    <row r="3407" spans="1:30" s="157" customFormat="1" ht="24.95" customHeight="1">
      <c r="A3407" s="257"/>
      <c r="B3407" s="258"/>
      <c r="C3407" s="161"/>
      <c r="D3407" s="155"/>
      <c r="E3407" s="258"/>
      <c r="F3407" s="161"/>
      <c r="G3407" s="161"/>
      <c r="Q3407" s="159"/>
      <c r="R3407" s="160"/>
      <c r="S3407" s="160"/>
      <c r="T3407" s="160"/>
      <c r="U3407" s="161"/>
      <c r="V3407" s="161"/>
      <c r="W3407" s="161"/>
      <c r="X3407" s="161"/>
      <c r="Y3407" s="161"/>
      <c r="Z3407" s="161"/>
      <c r="AA3407" s="161"/>
      <c r="AB3407" s="161"/>
      <c r="AC3407" s="161"/>
      <c r="AD3407" s="161"/>
    </row>
    <row r="3408" spans="1:30" s="157" customFormat="1" ht="24.95" customHeight="1">
      <c r="A3408" s="257"/>
      <c r="B3408" s="258"/>
      <c r="C3408" s="161"/>
      <c r="D3408" s="155"/>
      <c r="E3408" s="258"/>
      <c r="F3408" s="161"/>
      <c r="G3408" s="161"/>
      <c r="Q3408" s="159"/>
      <c r="R3408" s="160"/>
      <c r="S3408" s="160"/>
      <c r="T3408" s="160"/>
      <c r="U3408" s="161"/>
      <c r="V3408" s="161"/>
      <c r="W3408" s="161"/>
      <c r="X3408" s="161"/>
      <c r="Y3408" s="161"/>
      <c r="Z3408" s="161"/>
      <c r="AA3408" s="161"/>
      <c r="AB3408" s="161"/>
      <c r="AC3408" s="161"/>
      <c r="AD3408" s="161"/>
    </row>
    <row r="3409" spans="1:30" s="157" customFormat="1" ht="24.95" customHeight="1">
      <c r="A3409" s="257"/>
      <c r="B3409" s="258"/>
      <c r="C3409" s="161"/>
      <c r="D3409" s="155"/>
      <c r="E3409" s="258"/>
      <c r="F3409" s="161"/>
      <c r="G3409" s="161"/>
      <c r="Q3409" s="159"/>
      <c r="R3409" s="160"/>
      <c r="S3409" s="160"/>
      <c r="T3409" s="160"/>
      <c r="U3409" s="161"/>
      <c r="V3409" s="161"/>
      <c r="W3409" s="161"/>
      <c r="X3409" s="161"/>
      <c r="Y3409" s="161"/>
      <c r="Z3409" s="161"/>
      <c r="AA3409" s="161"/>
      <c r="AB3409" s="161"/>
      <c r="AC3409" s="161"/>
      <c r="AD3409" s="161"/>
    </row>
    <row r="3410" spans="1:30" s="157" customFormat="1" ht="24.95" customHeight="1">
      <c r="A3410" s="257"/>
      <c r="B3410" s="258"/>
      <c r="C3410" s="161"/>
      <c r="D3410" s="155"/>
      <c r="E3410" s="258"/>
      <c r="F3410" s="161"/>
      <c r="G3410" s="161"/>
      <c r="Q3410" s="159"/>
      <c r="R3410" s="160"/>
      <c r="S3410" s="160"/>
      <c r="T3410" s="160"/>
      <c r="U3410" s="161"/>
      <c r="V3410" s="161"/>
      <c r="W3410" s="161"/>
      <c r="X3410" s="161"/>
      <c r="Y3410" s="161"/>
      <c r="Z3410" s="161"/>
      <c r="AA3410" s="161"/>
      <c r="AB3410" s="161"/>
      <c r="AC3410" s="161"/>
      <c r="AD3410" s="161"/>
    </row>
    <row r="3411" spans="1:30" s="157" customFormat="1" ht="24.95" customHeight="1">
      <c r="A3411" s="257"/>
      <c r="B3411" s="258"/>
      <c r="C3411" s="161"/>
      <c r="D3411" s="155"/>
      <c r="E3411" s="258"/>
      <c r="F3411" s="161"/>
      <c r="G3411" s="161"/>
      <c r="Q3411" s="159"/>
      <c r="R3411" s="160"/>
      <c r="S3411" s="160"/>
      <c r="T3411" s="160"/>
      <c r="U3411" s="161"/>
      <c r="V3411" s="161"/>
      <c r="W3411" s="161"/>
      <c r="X3411" s="161"/>
      <c r="Y3411" s="161"/>
      <c r="Z3411" s="161"/>
      <c r="AA3411" s="161"/>
      <c r="AB3411" s="161"/>
      <c r="AC3411" s="161"/>
      <c r="AD3411" s="161"/>
    </row>
    <row r="3412" spans="1:30" s="157" customFormat="1" ht="24.95" customHeight="1">
      <c r="A3412" s="257"/>
      <c r="B3412" s="258"/>
      <c r="C3412" s="161"/>
      <c r="D3412" s="155"/>
      <c r="E3412" s="258"/>
      <c r="F3412" s="161"/>
      <c r="G3412" s="161"/>
      <c r="Q3412" s="159"/>
      <c r="R3412" s="160"/>
      <c r="S3412" s="160"/>
      <c r="T3412" s="160"/>
      <c r="U3412" s="161"/>
      <c r="V3412" s="161"/>
      <c r="W3412" s="161"/>
      <c r="X3412" s="161"/>
      <c r="Y3412" s="161"/>
      <c r="Z3412" s="161"/>
      <c r="AA3412" s="161"/>
      <c r="AB3412" s="161"/>
      <c r="AC3412" s="161"/>
      <c r="AD3412" s="161"/>
    </row>
    <row r="3413" spans="1:30" s="157" customFormat="1" ht="24.95" customHeight="1">
      <c r="A3413" s="257"/>
      <c r="B3413" s="258"/>
      <c r="C3413" s="161"/>
      <c r="D3413" s="155"/>
      <c r="E3413" s="258"/>
      <c r="F3413" s="161"/>
      <c r="G3413" s="161"/>
      <c r="Q3413" s="159"/>
      <c r="R3413" s="160"/>
      <c r="S3413" s="160"/>
      <c r="T3413" s="160"/>
      <c r="U3413" s="161"/>
      <c r="V3413" s="161"/>
      <c r="W3413" s="161"/>
      <c r="X3413" s="161"/>
      <c r="Y3413" s="161"/>
      <c r="Z3413" s="161"/>
      <c r="AA3413" s="161"/>
      <c r="AB3413" s="161"/>
      <c r="AC3413" s="161"/>
      <c r="AD3413" s="161"/>
    </row>
    <row r="3414" spans="1:30" s="157" customFormat="1" ht="24.95" customHeight="1">
      <c r="A3414" s="257"/>
      <c r="B3414" s="258"/>
      <c r="C3414" s="161"/>
      <c r="D3414" s="155"/>
      <c r="E3414" s="258"/>
      <c r="F3414" s="161"/>
      <c r="G3414" s="161"/>
      <c r="Q3414" s="159"/>
      <c r="R3414" s="160"/>
      <c r="S3414" s="160"/>
      <c r="T3414" s="160"/>
      <c r="U3414" s="161"/>
      <c r="V3414" s="161"/>
      <c r="W3414" s="161"/>
      <c r="X3414" s="161"/>
      <c r="Y3414" s="161"/>
      <c r="Z3414" s="161"/>
      <c r="AA3414" s="161"/>
      <c r="AB3414" s="161"/>
      <c r="AC3414" s="161"/>
      <c r="AD3414" s="161"/>
    </row>
    <row r="3415" spans="1:30" s="157" customFormat="1" ht="24.95" customHeight="1">
      <c r="A3415" s="257"/>
      <c r="B3415" s="258"/>
      <c r="C3415" s="161"/>
      <c r="D3415" s="155"/>
      <c r="E3415" s="258"/>
      <c r="F3415" s="161"/>
      <c r="G3415" s="161"/>
      <c r="Q3415" s="159"/>
      <c r="R3415" s="160"/>
      <c r="S3415" s="160"/>
      <c r="T3415" s="160"/>
      <c r="U3415" s="161"/>
      <c r="V3415" s="161"/>
      <c r="W3415" s="161"/>
      <c r="X3415" s="161"/>
      <c r="Y3415" s="161"/>
      <c r="Z3415" s="161"/>
      <c r="AA3415" s="161"/>
      <c r="AB3415" s="161"/>
      <c r="AC3415" s="161"/>
      <c r="AD3415" s="161"/>
    </row>
    <row r="3416" spans="1:30" s="157" customFormat="1" ht="24.95" customHeight="1">
      <c r="A3416" s="257"/>
      <c r="B3416" s="258"/>
      <c r="C3416" s="161"/>
      <c r="D3416" s="155"/>
      <c r="E3416" s="258"/>
      <c r="F3416" s="161"/>
      <c r="G3416" s="161"/>
      <c r="Q3416" s="159"/>
      <c r="R3416" s="160"/>
      <c r="S3416" s="160"/>
      <c r="T3416" s="160"/>
      <c r="U3416" s="161"/>
      <c r="V3416" s="161"/>
      <c r="W3416" s="161"/>
      <c r="X3416" s="161"/>
      <c r="Y3416" s="161"/>
      <c r="Z3416" s="161"/>
      <c r="AA3416" s="161"/>
      <c r="AB3416" s="161"/>
      <c r="AC3416" s="161"/>
      <c r="AD3416" s="161"/>
    </row>
    <row r="3417" spans="1:30" s="157" customFormat="1" ht="24.95" customHeight="1">
      <c r="A3417" s="257"/>
      <c r="B3417" s="258"/>
      <c r="C3417" s="161"/>
      <c r="D3417" s="155"/>
      <c r="E3417" s="258"/>
      <c r="F3417" s="161"/>
      <c r="G3417" s="161"/>
      <c r="Q3417" s="159"/>
      <c r="R3417" s="160"/>
      <c r="S3417" s="160"/>
      <c r="T3417" s="160"/>
      <c r="U3417" s="161"/>
      <c r="V3417" s="161"/>
      <c r="W3417" s="161"/>
      <c r="X3417" s="161"/>
      <c r="Y3417" s="161"/>
      <c r="Z3417" s="161"/>
      <c r="AA3417" s="161"/>
      <c r="AB3417" s="161"/>
      <c r="AC3417" s="161"/>
      <c r="AD3417" s="161"/>
    </row>
    <row r="3418" spans="1:30" s="157" customFormat="1" ht="24.95" customHeight="1">
      <c r="A3418" s="257"/>
      <c r="B3418" s="258"/>
      <c r="C3418" s="161"/>
      <c r="D3418" s="155"/>
      <c r="E3418" s="258"/>
      <c r="F3418" s="161"/>
      <c r="G3418" s="161"/>
      <c r="Q3418" s="159"/>
      <c r="R3418" s="160"/>
      <c r="S3418" s="160"/>
      <c r="T3418" s="160"/>
      <c r="U3418" s="161"/>
      <c r="V3418" s="161"/>
      <c r="W3418" s="161"/>
      <c r="X3418" s="161"/>
      <c r="Y3418" s="161"/>
      <c r="Z3418" s="161"/>
      <c r="AA3418" s="161"/>
      <c r="AB3418" s="161"/>
      <c r="AC3418" s="161"/>
      <c r="AD3418" s="161"/>
    </row>
    <row r="3419" spans="1:30" s="157" customFormat="1" ht="24.95" customHeight="1">
      <c r="A3419" s="257"/>
      <c r="B3419" s="258"/>
      <c r="C3419" s="161"/>
      <c r="D3419" s="155"/>
      <c r="E3419" s="258"/>
      <c r="F3419" s="161"/>
      <c r="G3419" s="161"/>
      <c r="Q3419" s="159"/>
      <c r="R3419" s="160"/>
      <c r="S3419" s="160"/>
      <c r="T3419" s="160"/>
      <c r="U3419" s="161"/>
      <c r="V3419" s="161"/>
      <c r="W3419" s="161"/>
      <c r="X3419" s="161"/>
      <c r="Y3419" s="161"/>
      <c r="Z3419" s="161"/>
      <c r="AA3419" s="161"/>
      <c r="AB3419" s="161"/>
      <c r="AC3419" s="161"/>
      <c r="AD3419" s="161"/>
    </row>
    <row r="3420" spans="1:30" s="157" customFormat="1" ht="24.95" customHeight="1">
      <c r="A3420" s="257"/>
      <c r="B3420" s="258"/>
      <c r="C3420" s="161"/>
      <c r="D3420" s="155"/>
      <c r="E3420" s="258"/>
      <c r="F3420" s="161"/>
      <c r="G3420" s="161"/>
      <c r="Q3420" s="159"/>
      <c r="R3420" s="160"/>
      <c r="S3420" s="160"/>
      <c r="T3420" s="160"/>
      <c r="U3420" s="161"/>
      <c r="V3420" s="161"/>
      <c r="W3420" s="161"/>
      <c r="X3420" s="161"/>
      <c r="Y3420" s="161"/>
      <c r="Z3420" s="161"/>
      <c r="AA3420" s="161"/>
      <c r="AB3420" s="161"/>
      <c r="AC3420" s="161"/>
      <c r="AD3420" s="161"/>
    </row>
    <row r="3421" spans="1:30" s="157" customFormat="1" ht="24.95" customHeight="1">
      <c r="A3421" s="257"/>
      <c r="B3421" s="258"/>
      <c r="C3421" s="161"/>
      <c r="D3421" s="155"/>
      <c r="E3421" s="258"/>
      <c r="F3421" s="161"/>
      <c r="G3421" s="161"/>
      <c r="Q3421" s="159"/>
      <c r="R3421" s="160"/>
      <c r="S3421" s="160"/>
      <c r="T3421" s="160"/>
      <c r="U3421" s="161"/>
      <c r="V3421" s="161"/>
      <c r="W3421" s="161"/>
      <c r="X3421" s="161"/>
      <c r="Y3421" s="161"/>
      <c r="Z3421" s="161"/>
      <c r="AA3421" s="161"/>
      <c r="AB3421" s="161"/>
      <c r="AC3421" s="161"/>
      <c r="AD3421" s="161"/>
    </row>
    <row r="3422" spans="1:30" s="157" customFormat="1" ht="24.95" customHeight="1">
      <c r="A3422" s="257"/>
      <c r="B3422" s="258"/>
      <c r="C3422" s="161"/>
      <c r="D3422" s="155"/>
      <c r="E3422" s="258"/>
      <c r="F3422" s="161"/>
      <c r="G3422" s="161"/>
      <c r="Q3422" s="159"/>
      <c r="R3422" s="160"/>
      <c r="S3422" s="160"/>
      <c r="T3422" s="160"/>
      <c r="U3422" s="161"/>
      <c r="V3422" s="161"/>
      <c r="W3422" s="161"/>
      <c r="X3422" s="161"/>
      <c r="Y3422" s="161"/>
      <c r="Z3422" s="161"/>
      <c r="AA3422" s="161"/>
      <c r="AB3422" s="161"/>
      <c r="AC3422" s="161"/>
      <c r="AD3422" s="161"/>
    </row>
    <row r="3423" spans="1:30" s="157" customFormat="1" ht="24.95" customHeight="1">
      <c r="A3423" s="257"/>
      <c r="B3423" s="258"/>
      <c r="C3423" s="161"/>
      <c r="D3423" s="155"/>
      <c r="E3423" s="258"/>
      <c r="F3423" s="161"/>
      <c r="G3423" s="161"/>
      <c r="Q3423" s="159"/>
      <c r="R3423" s="160"/>
      <c r="S3423" s="160"/>
      <c r="T3423" s="160"/>
      <c r="U3423" s="161"/>
      <c r="V3423" s="161"/>
      <c r="W3423" s="161"/>
      <c r="X3423" s="161"/>
      <c r="Y3423" s="161"/>
      <c r="Z3423" s="161"/>
      <c r="AA3423" s="161"/>
      <c r="AB3423" s="161"/>
      <c r="AC3423" s="161"/>
      <c r="AD3423" s="161"/>
    </row>
    <row r="3424" spans="1:30" s="157" customFormat="1" ht="24.95" customHeight="1">
      <c r="A3424" s="257"/>
      <c r="B3424" s="258"/>
      <c r="C3424" s="161"/>
      <c r="D3424" s="155"/>
      <c r="E3424" s="258"/>
      <c r="F3424" s="161"/>
      <c r="G3424" s="161"/>
      <c r="Q3424" s="159"/>
      <c r="R3424" s="160"/>
      <c r="S3424" s="160"/>
      <c r="T3424" s="160"/>
      <c r="U3424" s="161"/>
      <c r="V3424" s="161"/>
      <c r="W3424" s="161"/>
      <c r="X3424" s="161"/>
      <c r="Y3424" s="161"/>
      <c r="Z3424" s="161"/>
      <c r="AA3424" s="161"/>
      <c r="AB3424" s="161"/>
      <c r="AC3424" s="161"/>
      <c r="AD3424" s="161"/>
    </row>
    <row r="3425" spans="1:30" s="157" customFormat="1" ht="24.95" customHeight="1">
      <c r="A3425" s="257"/>
      <c r="B3425" s="258"/>
      <c r="C3425" s="161"/>
      <c r="D3425" s="155"/>
      <c r="E3425" s="258"/>
      <c r="F3425" s="161"/>
      <c r="G3425" s="161"/>
      <c r="Q3425" s="159"/>
      <c r="R3425" s="160"/>
      <c r="S3425" s="160"/>
      <c r="T3425" s="160"/>
      <c r="U3425" s="161"/>
      <c r="V3425" s="161"/>
      <c r="W3425" s="161"/>
      <c r="X3425" s="161"/>
      <c r="Y3425" s="161"/>
      <c r="Z3425" s="161"/>
      <c r="AA3425" s="161"/>
      <c r="AB3425" s="161"/>
      <c r="AC3425" s="161"/>
      <c r="AD3425" s="161"/>
    </row>
    <row r="3426" spans="1:30" s="157" customFormat="1" ht="24.95" customHeight="1">
      <c r="A3426" s="257"/>
      <c r="B3426" s="258"/>
      <c r="C3426" s="161"/>
      <c r="D3426" s="155"/>
      <c r="E3426" s="258"/>
      <c r="F3426" s="161"/>
      <c r="G3426" s="161"/>
      <c r="Q3426" s="159"/>
      <c r="R3426" s="160"/>
      <c r="S3426" s="160"/>
      <c r="T3426" s="160"/>
      <c r="U3426" s="161"/>
      <c r="V3426" s="161"/>
      <c r="W3426" s="161"/>
      <c r="X3426" s="161"/>
      <c r="Y3426" s="161"/>
      <c r="Z3426" s="161"/>
      <c r="AA3426" s="161"/>
      <c r="AB3426" s="161"/>
      <c r="AC3426" s="161"/>
      <c r="AD3426" s="161"/>
    </row>
    <row r="3427" spans="1:30" s="157" customFormat="1" ht="24.95" customHeight="1">
      <c r="A3427" s="257"/>
      <c r="B3427" s="258"/>
      <c r="C3427" s="161"/>
      <c r="D3427" s="155"/>
      <c r="E3427" s="258"/>
      <c r="F3427" s="161"/>
      <c r="G3427" s="161"/>
      <c r="Q3427" s="159"/>
      <c r="R3427" s="160"/>
      <c r="S3427" s="160"/>
      <c r="T3427" s="160"/>
      <c r="U3427" s="161"/>
      <c r="V3427" s="161"/>
      <c r="W3427" s="161"/>
      <c r="X3427" s="161"/>
      <c r="Y3427" s="161"/>
      <c r="Z3427" s="161"/>
      <c r="AA3427" s="161"/>
      <c r="AB3427" s="161"/>
      <c r="AC3427" s="161"/>
      <c r="AD3427" s="161"/>
    </row>
    <row r="3428" spans="1:30" s="157" customFormat="1" ht="24.95" customHeight="1">
      <c r="A3428" s="257"/>
      <c r="B3428" s="258"/>
      <c r="C3428" s="161"/>
      <c r="D3428" s="155"/>
      <c r="E3428" s="258"/>
      <c r="F3428" s="161"/>
      <c r="G3428" s="161"/>
      <c r="Q3428" s="159"/>
      <c r="R3428" s="160"/>
      <c r="S3428" s="160"/>
      <c r="T3428" s="160"/>
      <c r="U3428" s="161"/>
      <c r="V3428" s="161"/>
      <c r="W3428" s="161"/>
      <c r="X3428" s="161"/>
      <c r="Y3428" s="161"/>
      <c r="Z3428" s="161"/>
      <c r="AA3428" s="161"/>
      <c r="AB3428" s="161"/>
      <c r="AC3428" s="161"/>
      <c r="AD3428" s="161"/>
    </row>
    <row r="3429" spans="1:30" s="157" customFormat="1" ht="24.95" customHeight="1">
      <c r="A3429" s="257"/>
      <c r="B3429" s="258"/>
      <c r="C3429" s="161"/>
      <c r="D3429" s="155"/>
      <c r="E3429" s="258"/>
      <c r="F3429" s="161"/>
      <c r="G3429" s="161"/>
      <c r="Q3429" s="159"/>
      <c r="R3429" s="160"/>
      <c r="S3429" s="160"/>
      <c r="T3429" s="160"/>
      <c r="U3429" s="161"/>
      <c r="V3429" s="161"/>
      <c r="W3429" s="161"/>
      <c r="X3429" s="161"/>
      <c r="Y3429" s="161"/>
      <c r="Z3429" s="161"/>
      <c r="AA3429" s="161"/>
      <c r="AB3429" s="161"/>
      <c r="AC3429" s="161"/>
      <c r="AD3429" s="161"/>
    </row>
    <row r="3430" spans="1:30" s="157" customFormat="1" ht="24.95" customHeight="1">
      <c r="A3430" s="257"/>
      <c r="B3430" s="258"/>
      <c r="C3430" s="161"/>
      <c r="D3430" s="155"/>
      <c r="E3430" s="258"/>
      <c r="F3430" s="161"/>
      <c r="G3430" s="161"/>
      <c r="Q3430" s="159"/>
      <c r="R3430" s="160"/>
      <c r="S3430" s="160"/>
      <c r="T3430" s="160"/>
      <c r="U3430" s="161"/>
      <c r="V3430" s="161"/>
      <c r="W3430" s="161"/>
      <c r="X3430" s="161"/>
      <c r="Y3430" s="161"/>
      <c r="Z3430" s="161"/>
      <c r="AA3430" s="161"/>
      <c r="AB3430" s="161"/>
      <c r="AC3430" s="161"/>
      <c r="AD3430" s="161"/>
    </row>
    <row r="3431" spans="1:30" s="157" customFormat="1" ht="24.95" customHeight="1">
      <c r="A3431" s="257"/>
      <c r="B3431" s="258"/>
      <c r="C3431" s="161"/>
      <c r="D3431" s="155"/>
      <c r="E3431" s="258"/>
      <c r="F3431" s="161"/>
      <c r="G3431" s="161"/>
      <c r="Q3431" s="159"/>
      <c r="R3431" s="160"/>
      <c r="S3431" s="160"/>
      <c r="T3431" s="160"/>
      <c r="U3431" s="161"/>
      <c r="V3431" s="161"/>
      <c r="W3431" s="161"/>
      <c r="X3431" s="161"/>
      <c r="Y3431" s="161"/>
      <c r="Z3431" s="161"/>
      <c r="AA3431" s="161"/>
      <c r="AB3431" s="161"/>
      <c r="AC3431" s="161"/>
      <c r="AD3431" s="161"/>
    </row>
    <row r="3432" spans="1:30" s="157" customFormat="1" ht="24.95" customHeight="1">
      <c r="A3432" s="257"/>
      <c r="B3432" s="258"/>
      <c r="C3432" s="161"/>
      <c r="D3432" s="155"/>
      <c r="E3432" s="258"/>
      <c r="F3432" s="161"/>
      <c r="G3432" s="161"/>
      <c r="Q3432" s="159"/>
      <c r="R3432" s="160"/>
      <c r="S3432" s="160"/>
      <c r="T3432" s="160"/>
      <c r="U3432" s="161"/>
      <c r="V3432" s="161"/>
      <c r="W3432" s="161"/>
      <c r="X3432" s="161"/>
      <c r="Y3432" s="161"/>
      <c r="Z3432" s="161"/>
      <c r="AA3432" s="161"/>
      <c r="AB3432" s="161"/>
      <c r="AC3432" s="161"/>
      <c r="AD3432" s="161"/>
    </row>
    <row r="3433" spans="1:30" s="157" customFormat="1" ht="24.95" customHeight="1">
      <c r="A3433" s="257"/>
      <c r="B3433" s="258"/>
      <c r="C3433" s="161"/>
      <c r="D3433" s="155"/>
      <c r="E3433" s="258"/>
      <c r="F3433" s="161"/>
      <c r="G3433" s="161"/>
      <c r="Q3433" s="159"/>
      <c r="R3433" s="160"/>
      <c r="S3433" s="160"/>
      <c r="T3433" s="160"/>
      <c r="U3433" s="161"/>
      <c r="V3433" s="161"/>
      <c r="W3433" s="161"/>
      <c r="X3433" s="161"/>
      <c r="Y3433" s="161"/>
      <c r="Z3433" s="161"/>
      <c r="AA3433" s="161"/>
      <c r="AB3433" s="161"/>
      <c r="AC3433" s="161"/>
      <c r="AD3433" s="161"/>
    </row>
    <row r="3434" spans="1:30" s="157" customFormat="1" ht="24.95" customHeight="1">
      <c r="A3434" s="257"/>
      <c r="B3434" s="258"/>
      <c r="C3434" s="161"/>
      <c r="D3434" s="155"/>
      <c r="E3434" s="258"/>
      <c r="F3434" s="161"/>
      <c r="G3434" s="161"/>
      <c r="Q3434" s="159"/>
      <c r="R3434" s="160"/>
      <c r="S3434" s="160"/>
      <c r="T3434" s="160"/>
      <c r="U3434" s="161"/>
      <c r="V3434" s="161"/>
      <c r="W3434" s="161"/>
      <c r="X3434" s="161"/>
      <c r="Y3434" s="161"/>
      <c r="Z3434" s="161"/>
      <c r="AA3434" s="161"/>
      <c r="AB3434" s="161"/>
      <c r="AC3434" s="161"/>
      <c r="AD3434" s="161"/>
    </row>
    <row r="3435" spans="1:30" s="157" customFormat="1" ht="24.95" customHeight="1">
      <c r="A3435" s="257"/>
      <c r="B3435" s="258"/>
      <c r="C3435" s="161"/>
      <c r="D3435" s="155"/>
      <c r="E3435" s="258"/>
      <c r="F3435" s="161"/>
      <c r="G3435" s="161"/>
      <c r="Q3435" s="159"/>
      <c r="R3435" s="160"/>
      <c r="S3435" s="160"/>
      <c r="T3435" s="160"/>
      <c r="U3435" s="161"/>
      <c r="V3435" s="161"/>
      <c r="W3435" s="161"/>
      <c r="X3435" s="161"/>
      <c r="Y3435" s="161"/>
      <c r="Z3435" s="161"/>
      <c r="AA3435" s="161"/>
      <c r="AB3435" s="161"/>
      <c r="AC3435" s="161"/>
      <c r="AD3435" s="161"/>
    </row>
    <row r="3436" spans="1:30" s="157" customFormat="1" ht="24.95" customHeight="1">
      <c r="A3436" s="257"/>
      <c r="B3436" s="258"/>
      <c r="C3436" s="161"/>
      <c r="D3436" s="155"/>
      <c r="E3436" s="258"/>
      <c r="F3436" s="161"/>
      <c r="G3436" s="161"/>
      <c r="Q3436" s="159"/>
      <c r="R3436" s="160"/>
      <c r="S3436" s="160"/>
      <c r="T3436" s="160"/>
      <c r="U3436" s="161"/>
      <c r="V3436" s="161"/>
      <c r="W3436" s="161"/>
      <c r="X3436" s="161"/>
      <c r="Y3436" s="161"/>
      <c r="Z3436" s="161"/>
      <c r="AA3436" s="161"/>
      <c r="AB3436" s="161"/>
      <c r="AC3436" s="161"/>
      <c r="AD3436" s="161"/>
    </row>
    <row r="3437" spans="1:30" s="157" customFormat="1" ht="24.95" customHeight="1">
      <c r="A3437" s="257"/>
      <c r="B3437" s="258"/>
      <c r="C3437" s="161"/>
      <c r="D3437" s="155"/>
      <c r="E3437" s="258"/>
      <c r="F3437" s="161"/>
      <c r="G3437" s="161"/>
      <c r="Q3437" s="159"/>
      <c r="R3437" s="160"/>
      <c r="S3437" s="160"/>
      <c r="T3437" s="160"/>
      <c r="U3437" s="161"/>
      <c r="V3437" s="161"/>
      <c r="W3437" s="161"/>
      <c r="X3437" s="161"/>
      <c r="Y3437" s="161"/>
      <c r="Z3437" s="161"/>
      <c r="AA3437" s="161"/>
      <c r="AB3437" s="161"/>
      <c r="AC3437" s="161"/>
      <c r="AD3437" s="161"/>
    </row>
    <row r="3438" spans="1:30" s="157" customFormat="1" ht="24.95" customHeight="1">
      <c r="A3438" s="257"/>
      <c r="B3438" s="258"/>
      <c r="C3438" s="161"/>
      <c r="D3438" s="155"/>
      <c r="E3438" s="258"/>
      <c r="F3438" s="161"/>
      <c r="G3438" s="161"/>
      <c r="Q3438" s="159"/>
      <c r="R3438" s="160"/>
      <c r="S3438" s="160"/>
      <c r="T3438" s="160"/>
      <c r="U3438" s="161"/>
      <c r="V3438" s="161"/>
      <c r="W3438" s="161"/>
      <c r="X3438" s="161"/>
      <c r="Y3438" s="161"/>
      <c r="Z3438" s="161"/>
      <c r="AA3438" s="161"/>
      <c r="AB3438" s="161"/>
      <c r="AC3438" s="161"/>
      <c r="AD3438" s="161"/>
    </row>
    <row r="3439" spans="1:30" s="157" customFormat="1" ht="24.95" customHeight="1">
      <c r="A3439" s="257"/>
      <c r="B3439" s="258"/>
      <c r="C3439" s="161"/>
      <c r="D3439" s="155"/>
      <c r="E3439" s="258"/>
      <c r="F3439" s="161"/>
      <c r="G3439" s="161"/>
      <c r="Q3439" s="159"/>
      <c r="R3439" s="160"/>
      <c r="S3439" s="160"/>
      <c r="T3439" s="160"/>
      <c r="U3439" s="161"/>
      <c r="V3439" s="161"/>
      <c r="W3439" s="161"/>
      <c r="X3439" s="161"/>
      <c r="Y3439" s="161"/>
      <c r="Z3439" s="161"/>
      <c r="AA3439" s="161"/>
      <c r="AB3439" s="161"/>
      <c r="AC3439" s="161"/>
      <c r="AD3439" s="161"/>
    </row>
    <row r="3440" spans="1:30" s="157" customFormat="1" ht="24.95" customHeight="1">
      <c r="A3440" s="257"/>
      <c r="B3440" s="258"/>
      <c r="C3440" s="161"/>
      <c r="D3440" s="155"/>
      <c r="E3440" s="258"/>
      <c r="F3440" s="161"/>
      <c r="G3440" s="161"/>
      <c r="Q3440" s="159"/>
      <c r="R3440" s="160"/>
      <c r="S3440" s="160"/>
      <c r="T3440" s="160"/>
      <c r="U3440" s="161"/>
      <c r="V3440" s="161"/>
      <c r="W3440" s="161"/>
      <c r="X3440" s="161"/>
      <c r="Y3440" s="161"/>
      <c r="Z3440" s="161"/>
      <c r="AA3440" s="161"/>
      <c r="AB3440" s="161"/>
      <c r="AC3440" s="161"/>
      <c r="AD3440" s="161"/>
    </row>
    <row r="3441" spans="1:30" s="157" customFormat="1" ht="24.95" customHeight="1">
      <c r="A3441" s="257"/>
      <c r="B3441" s="258"/>
      <c r="C3441" s="161"/>
      <c r="D3441" s="155"/>
      <c r="E3441" s="258"/>
      <c r="F3441" s="161"/>
      <c r="G3441" s="161"/>
      <c r="Q3441" s="159"/>
      <c r="R3441" s="160"/>
      <c r="S3441" s="160"/>
      <c r="T3441" s="160"/>
      <c r="U3441" s="161"/>
      <c r="V3441" s="161"/>
      <c r="W3441" s="161"/>
      <c r="X3441" s="161"/>
      <c r="Y3441" s="161"/>
      <c r="Z3441" s="161"/>
      <c r="AA3441" s="161"/>
      <c r="AB3441" s="161"/>
      <c r="AC3441" s="161"/>
      <c r="AD3441" s="161"/>
    </row>
    <row r="3442" spans="1:30" s="157" customFormat="1" ht="24.95" customHeight="1">
      <c r="A3442" s="257"/>
      <c r="B3442" s="258"/>
      <c r="C3442" s="161"/>
      <c r="D3442" s="155"/>
      <c r="E3442" s="258"/>
      <c r="F3442" s="161"/>
      <c r="G3442" s="161"/>
      <c r="Q3442" s="159"/>
      <c r="R3442" s="160"/>
      <c r="S3442" s="160"/>
      <c r="T3442" s="160"/>
      <c r="U3442" s="161"/>
      <c r="V3442" s="161"/>
      <c r="W3442" s="161"/>
      <c r="X3442" s="161"/>
      <c r="Y3442" s="161"/>
      <c r="Z3442" s="161"/>
      <c r="AA3442" s="161"/>
      <c r="AB3442" s="161"/>
      <c r="AC3442" s="161"/>
      <c r="AD3442" s="161"/>
    </row>
    <row r="3443" spans="1:30" s="157" customFormat="1" ht="24.95" customHeight="1">
      <c r="A3443" s="257"/>
      <c r="B3443" s="258"/>
      <c r="C3443" s="161"/>
      <c r="D3443" s="155"/>
      <c r="E3443" s="258"/>
      <c r="F3443" s="161"/>
      <c r="G3443" s="161"/>
      <c r="Q3443" s="159"/>
      <c r="R3443" s="160"/>
      <c r="S3443" s="160"/>
      <c r="T3443" s="160"/>
      <c r="U3443" s="161"/>
      <c r="V3443" s="161"/>
      <c r="W3443" s="161"/>
      <c r="X3443" s="161"/>
      <c r="Y3443" s="161"/>
      <c r="Z3443" s="161"/>
      <c r="AA3443" s="161"/>
      <c r="AB3443" s="161"/>
      <c r="AC3443" s="161"/>
      <c r="AD3443" s="161"/>
    </row>
    <row r="3444" spans="1:30" s="157" customFormat="1" ht="24.95" customHeight="1">
      <c r="A3444" s="257"/>
      <c r="B3444" s="258"/>
      <c r="C3444" s="161"/>
      <c r="D3444" s="155"/>
      <c r="E3444" s="258"/>
      <c r="F3444" s="161"/>
      <c r="G3444" s="161"/>
      <c r="Q3444" s="159"/>
      <c r="R3444" s="160"/>
      <c r="S3444" s="160"/>
      <c r="T3444" s="160"/>
      <c r="U3444" s="161"/>
      <c r="V3444" s="161"/>
      <c r="W3444" s="161"/>
      <c r="X3444" s="161"/>
      <c r="Y3444" s="161"/>
      <c r="Z3444" s="161"/>
      <c r="AA3444" s="161"/>
      <c r="AB3444" s="161"/>
      <c r="AC3444" s="161"/>
      <c r="AD3444" s="161"/>
    </row>
    <row r="3445" spans="1:30" s="157" customFormat="1" ht="24.95" customHeight="1">
      <c r="A3445" s="257"/>
      <c r="B3445" s="258"/>
      <c r="C3445" s="161"/>
      <c r="D3445" s="155"/>
      <c r="E3445" s="258"/>
      <c r="F3445" s="161"/>
      <c r="G3445" s="161"/>
      <c r="Q3445" s="159"/>
      <c r="R3445" s="160"/>
      <c r="S3445" s="160"/>
      <c r="T3445" s="160"/>
      <c r="U3445" s="161"/>
      <c r="V3445" s="161"/>
      <c r="W3445" s="161"/>
      <c r="X3445" s="161"/>
      <c r="Y3445" s="161"/>
      <c r="Z3445" s="161"/>
      <c r="AA3445" s="161"/>
      <c r="AB3445" s="161"/>
      <c r="AC3445" s="161"/>
      <c r="AD3445" s="161"/>
    </row>
    <row r="3446" spans="1:30" s="157" customFormat="1" ht="24.95" customHeight="1">
      <c r="A3446" s="257"/>
      <c r="B3446" s="258"/>
      <c r="C3446" s="161"/>
      <c r="D3446" s="155"/>
      <c r="E3446" s="258"/>
      <c r="F3446" s="161"/>
      <c r="G3446" s="161"/>
      <c r="Q3446" s="159"/>
      <c r="R3446" s="160"/>
      <c r="S3446" s="160"/>
      <c r="T3446" s="160"/>
      <c r="U3446" s="161"/>
      <c r="V3446" s="161"/>
      <c r="W3446" s="161"/>
      <c r="X3446" s="161"/>
      <c r="Y3446" s="161"/>
      <c r="Z3446" s="161"/>
      <c r="AA3446" s="161"/>
      <c r="AB3446" s="161"/>
      <c r="AC3446" s="161"/>
      <c r="AD3446" s="161"/>
    </row>
    <row r="3447" spans="1:30" s="157" customFormat="1" ht="24.95" customHeight="1">
      <c r="A3447" s="257"/>
      <c r="B3447" s="258"/>
      <c r="C3447" s="161"/>
      <c r="D3447" s="155"/>
      <c r="E3447" s="258"/>
      <c r="F3447" s="161"/>
      <c r="G3447" s="161"/>
      <c r="Q3447" s="159"/>
      <c r="R3447" s="160"/>
      <c r="S3447" s="160"/>
      <c r="T3447" s="160"/>
      <c r="U3447" s="161"/>
      <c r="V3447" s="161"/>
      <c r="W3447" s="161"/>
      <c r="X3447" s="161"/>
      <c r="Y3447" s="161"/>
      <c r="Z3447" s="161"/>
      <c r="AA3447" s="161"/>
      <c r="AB3447" s="161"/>
      <c r="AC3447" s="161"/>
      <c r="AD3447" s="161"/>
    </row>
    <row r="3448" spans="1:30" s="157" customFormat="1" ht="24.95" customHeight="1">
      <c r="A3448" s="257"/>
      <c r="B3448" s="258"/>
      <c r="C3448" s="161"/>
      <c r="D3448" s="155"/>
      <c r="E3448" s="258"/>
      <c r="F3448" s="161"/>
      <c r="G3448" s="161"/>
      <c r="Q3448" s="159"/>
      <c r="R3448" s="160"/>
      <c r="S3448" s="160"/>
      <c r="T3448" s="160"/>
      <c r="U3448" s="161"/>
      <c r="V3448" s="161"/>
      <c r="W3448" s="161"/>
      <c r="X3448" s="161"/>
      <c r="Y3448" s="161"/>
      <c r="Z3448" s="161"/>
      <c r="AA3448" s="161"/>
      <c r="AB3448" s="161"/>
      <c r="AC3448" s="161"/>
      <c r="AD3448" s="161"/>
    </row>
    <row r="3449" spans="1:30" s="157" customFormat="1" ht="24.95" customHeight="1">
      <c r="A3449" s="257"/>
      <c r="B3449" s="258"/>
      <c r="C3449" s="161"/>
      <c r="D3449" s="155"/>
      <c r="E3449" s="258"/>
      <c r="F3449" s="161"/>
      <c r="G3449" s="161"/>
      <c r="Q3449" s="159"/>
      <c r="R3449" s="160"/>
      <c r="S3449" s="160"/>
      <c r="T3449" s="160"/>
      <c r="U3449" s="161"/>
      <c r="V3449" s="161"/>
      <c r="W3449" s="161"/>
      <c r="X3449" s="161"/>
      <c r="Y3449" s="161"/>
      <c r="Z3449" s="161"/>
      <c r="AA3449" s="161"/>
      <c r="AB3449" s="161"/>
      <c r="AC3449" s="161"/>
      <c r="AD3449" s="161"/>
    </row>
    <row r="3450" spans="1:30" s="157" customFormat="1" ht="24.95" customHeight="1">
      <c r="A3450" s="257"/>
      <c r="B3450" s="258"/>
      <c r="C3450" s="161"/>
      <c r="D3450" s="155"/>
      <c r="E3450" s="258"/>
      <c r="F3450" s="161"/>
      <c r="G3450" s="161"/>
      <c r="Q3450" s="159"/>
      <c r="R3450" s="160"/>
      <c r="S3450" s="160"/>
      <c r="T3450" s="160"/>
      <c r="U3450" s="161"/>
      <c r="V3450" s="161"/>
      <c r="W3450" s="161"/>
      <c r="X3450" s="161"/>
      <c r="Y3450" s="161"/>
      <c r="Z3450" s="161"/>
      <c r="AA3450" s="161"/>
      <c r="AB3450" s="161"/>
      <c r="AC3450" s="161"/>
      <c r="AD3450" s="161"/>
    </row>
    <row r="3451" spans="1:30" s="157" customFormat="1" ht="24.95" customHeight="1">
      <c r="A3451" s="257"/>
      <c r="B3451" s="258"/>
      <c r="C3451" s="161"/>
      <c r="D3451" s="155"/>
      <c r="E3451" s="258"/>
      <c r="F3451" s="161"/>
      <c r="G3451" s="161"/>
      <c r="Q3451" s="159"/>
      <c r="R3451" s="160"/>
      <c r="S3451" s="160"/>
      <c r="T3451" s="160"/>
      <c r="U3451" s="161"/>
      <c r="V3451" s="161"/>
      <c r="W3451" s="161"/>
      <c r="X3451" s="161"/>
      <c r="Y3451" s="161"/>
      <c r="Z3451" s="161"/>
      <c r="AA3451" s="161"/>
      <c r="AB3451" s="161"/>
      <c r="AC3451" s="161"/>
      <c r="AD3451" s="161"/>
    </row>
    <row r="3452" spans="1:30" s="157" customFormat="1" ht="24.95" customHeight="1">
      <c r="A3452" s="257"/>
      <c r="B3452" s="258"/>
      <c r="C3452" s="161"/>
      <c r="D3452" s="155"/>
      <c r="E3452" s="258"/>
      <c r="F3452" s="161"/>
      <c r="G3452" s="161"/>
      <c r="Q3452" s="159"/>
      <c r="R3452" s="160"/>
      <c r="S3452" s="160"/>
      <c r="T3452" s="160"/>
      <c r="U3452" s="161"/>
      <c r="V3452" s="161"/>
      <c r="W3452" s="161"/>
      <c r="X3452" s="161"/>
      <c r="Y3452" s="161"/>
      <c r="Z3452" s="161"/>
      <c r="AA3452" s="161"/>
      <c r="AB3452" s="161"/>
      <c r="AC3452" s="161"/>
      <c r="AD3452" s="161"/>
    </row>
    <row r="3453" spans="1:30" s="157" customFormat="1" ht="24.95" customHeight="1">
      <c r="A3453" s="257"/>
      <c r="B3453" s="258"/>
      <c r="C3453" s="161"/>
      <c r="D3453" s="155"/>
      <c r="E3453" s="258"/>
      <c r="F3453" s="161"/>
      <c r="G3453" s="161"/>
      <c r="Q3453" s="159"/>
      <c r="R3453" s="160"/>
      <c r="S3453" s="160"/>
      <c r="T3453" s="160"/>
      <c r="U3453" s="161"/>
      <c r="V3453" s="161"/>
      <c r="W3453" s="161"/>
      <c r="X3453" s="161"/>
      <c r="Y3453" s="161"/>
      <c r="Z3453" s="161"/>
      <c r="AA3453" s="161"/>
      <c r="AB3453" s="161"/>
      <c r="AC3453" s="161"/>
      <c r="AD3453" s="161"/>
    </row>
    <row r="3454" spans="1:30" s="157" customFormat="1" ht="24.95" customHeight="1">
      <c r="A3454" s="257"/>
      <c r="B3454" s="258"/>
      <c r="C3454" s="161"/>
      <c r="D3454" s="155"/>
      <c r="E3454" s="258"/>
      <c r="F3454" s="161"/>
      <c r="G3454" s="161"/>
      <c r="Q3454" s="159"/>
      <c r="R3454" s="160"/>
      <c r="S3454" s="160"/>
      <c r="T3454" s="160"/>
      <c r="U3454" s="161"/>
      <c r="V3454" s="161"/>
      <c r="W3454" s="161"/>
      <c r="X3454" s="161"/>
      <c r="Y3454" s="161"/>
      <c r="Z3454" s="161"/>
      <c r="AA3454" s="161"/>
      <c r="AB3454" s="161"/>
      <c r="AC3454" s="161"/>
      <c r="AD3454" s="161"/>
    </row>
    <row r="3455" spans="1:30" s="157" customFormat="1" ht="24.95" customHeight="1">
      <c r="A3455" s="257"/>
      <c r="B3455" s="258"/>
      <c r="C3455" s="161"/>
      <c r="D3455" s="155"/>
      <c r="E3455" s="258"/>
      <c r="F3455" s="161"/>
      <c r="G3455" s="161"/>
      <c r="Q3455" s="159"/>
      <c r="R3455" s="160"/>
      <c r="S3455" s="160"/>
      <c r="T3455" s="160"/>
      <c r="U3455" s="161"/>
      <c r="V3455" s="161"/>
      <c r="W3455" s="161"/>
      <c r="X3455" s="161"/>
      <c r="Y3455" s="161"/>
      <c r="Z3455" s="161"/>
      <c r="AA3455" s="161"/>
      <c r="AB3455" s="161"/>
      <c r="AC3455" s="161"/>
      <c r="AD3455" s="161"/>
    </row>
    <row r="3456" spans="1:30" s="157" customFormat="1" ht="24.95" customHeight="1">
      <c r="A3456" s="257"/>
      <c r="B3456" s="258"/>
      <c r="C3456" s="161"/>
      <c r="D3456" s="155"/>
      <c r="E3456" s="258"/>
      <c r="F3456" s="161"/>
      <c r="G3456" s="161"/>
      <c r="Q3456" s="159"/>
      <c r="R3456" s="160"/>
      <c r="S3456" s="160"/>
      <c r="T3456" s="160"/>
      <c r="U3456" s="161"/>
      <c r="V3456" s="161"/>
      <c r="W3456" s="161"/>
      <c r="X3456" s="161"/>
      <c r="Y3456" s="161"/>
      <c r="Z3456" s="161"/>
      <c r="AA3456" s="161"/>
      <c r="AB3456" s="161"/>
      <c r="AC3456" s="161"/>
      <c r="AD3456" s="161"/>
    </row>
    <row r="3457" spans="1:30" s="157" customFormat="1" ht="24.95" customHeight="1">
      <c r="A3457" s="257"/>
      <c r="B3457" s="258"/>
      <c r="C3457" s="161"/>
      <c r="D3457" s="155"/>
      <c r="E3457" s="258"/>
      <c r="F3457" s="161"/>
      <c r="G3457" s="161"/>
      <c r="Q3457" s="159"/>
      <c r="R3457" s="160"/>
      <c r="S3457" s="160"/>
      <c r="T3457" s="160"/>
      <c r="U3457" s="161"/>
      <c r="V3457" s="161"/>
      <c r="W3457" s="161"/>
      <c r="X3457" s="161"/>
      <c r="Y3457" s="161"/>
      <c r="Z3457" s="161"/>
      <c r="AA3457" s="161"/>
      <c r="AB3457" s="161"/>
      <c r="AC3457" s="161"/>
      <c r="AD3457" s="161"/>
    </row>
    <row r="3458" spans="1:30" s="157" customFormat="1" ht="24.95" customHeight="1">
      <c r="A3458" s="257"/>
      <c r="B3458" s="258"/>
      <c r="C3458" s="161"/>
      <c r="D3458" s="155"/>
      <c r="E3458" s="258"/>
      <c r="F3458" s="161"/>
      <c r="G3458" s="161"/>
      <c r="Q3458" s="159"/>
      <c r="R3458" s="160"/>
      <c r="S3458" s="160"/>
      <c r="T3458" s="160"/>
      <c r="U3458" s="161"/>
      <c r="V3458" s="161"/>
      <c r="W3458" s="161"/>
      <c r="X3458" s="161"/>
      <c r="Y3458" s="161"/>
      <c r="Z3458" s="161"/>
      <c r="AA3458" s="161"/>
      <c r="AB3458" s="161"/>
      <c r="AC3458" s="161"/>
      <c r="AD3458" s="161"/>
    </row>
    <row r="3459" spans="1:30" s="157" customFormat="1" ht="24.95" customHeight="1">
      <c r="A3459" s="257"/>
      <c r="B3459" s="258"/>
      <c r="C3459" s="161"/>
      <c r="D3459" s="155"/>
      <c r="E3459" s="258"/>
      <c r="F3459" s="161"/>
      <c r="G3459" s="161"/>
      <c r="Q3459" s="159"/>
      <c r="R3459" s="160"/>
      <c r="S3459" s="160"/>
      <c r="T3459" s="160"/>
      <c r="U3459" s="161"/>
      <c r="V3459" s="161"/>
      <c r="W3459" s="161"/>
      <c r="X3459" s="161"/>
      <c r="Y3459" s="161"/>
      <c r="Z3459" s="161"/>
      <c r="AA3459" s="161"/>
      <c r="AB3459" s="161"/>
      <c r="AC3459" s="161"/>
      <c r="AD3459" s="161"/>
    </row>
    <row r="3460" spans="1:30" s="157" customFormat="1" ht="24.95" customHeight="1">
      <c r="A3460" s="257"/>
      <c r="B3460" s="258"/>
      <c r="C3460" s="161"/>
      <c r="D3460" s="155"/>
      <c r="E3460" s="258"/>
      <c r="F3460" s="161"/>
      <c r="G3460" s="161"/>
      <c r="Q3460" s="159"/>
      <c r="R3460" s="160"/>
      <c r="S3460" s="160"/>
      <c r="T3460" s="160"/>
      <c r="U3460" s="161"/>
      <c r="V3460" s="161"/>
      <c r="W3460" s="161"/>
      <c r="X3460" s="161"/>
      <c r="Y3460" s="161"/>
      <c r="Z3460" s="161"/>
      <c r="AA3460" s="161"/>
      <c r="AB3460" s="161"/>
      <c r="AC3460" s="161"/>
      <c r="AD3460" s="161"/>
    </row>
    <row r="3461" spans="1:30" s="157" customFormat="1" ht="24.95" customHeight="1">
      <c r="A3461" s="257"/>
      <c r="B3461" s="258"/>
      <c r="C3461" s="161"/>
      <c r="D3461" s="155"/>
      <c r="E3461" s="258"/>
      <c r="F3461" s="161"/>
      <c r="G3461" s="161"/>
      <c r="Q3461" s="159"/>
      <c r="R3461" s="160"/>
      <c r="S3461" s="160"/>
      <c r="T3461" s="160"/>
      <c r="U3461" s="161"/>
      <c r="V3461" s="161"/>
      <c r="W3461" s="161"/>
      <c r="X3461" s="161"/>
      <c r="Y3461" s="161"/>
      <c r="Z3461" s="161"/>
      <c r="AA3461" s="161"/>
      <c r="AB3461" s="161"/>
      <c r="AC3461" s="161"/>
      <c r="AD3461" s="161"/>
    </row>
    <row r="3462" spans="1:30" s="157" customFormat="1" ht="24.95" customHeight="1">
      <c r="A3462" s="257"/>
      <c r="B3462" s="258"/>
      <c r="C3462" s="161"/>
      <c r="D3462" s="155"/>
      <c r="E3462" s="258"/>
      <c r="F3462" s="161"/>
      <c r="G3462" s="161"/>
      <c r="Q3462" s="159"/>
      <c r="R3462" s="160"/>
      <c r="S3462" s="160"/>
      <c r="T3462" s="160"/>
      <c r="U3462" s="161"/>
      <c r="V3462" s="161"/>
      <c r="W3462" s="161"/>
      <c r="X3462" s="161"/>
      <c r="Y3462" s="161"/>
      <c r="Z3462" s="161"/>
      <c r="AA3462" s="161"/>
      <c r="AB3462" s="161"/>
      <c r="AC3462" s="161"/>
      <c r="AD3462" s="161"/>
    </row>
    <row r="3463" spans="1:30" s="157" customFormat="1" ht="24.95" customHeight="1">
      <c r="A3463" s="257"/>
      <c r="B3463" s="258"/>
      <c r="C3463" s="161"/>
      <c r="D3463" s="155"/>
      <c r="E3463" s="258"/>
      <c r="F3463" s="161"/>
      <c r="G3463" s="161"/>
      <c r="Q3463" s="159"/>
      <c r="R3463" s="160"/>
      <c r="S3463" s="160"/>
      <c r="T3463" s="160"/>
      <c r="U3463" s="161"/>
      <c r="V3463" s="161"/>
      <c r="W3463" s="161"/>
      <c r="X3463" s="161"/>
      <c r="Y3463" s="161"/>
      <c r="Z3463" s="161"/>
      <c r="AA3463" s="161"/>
      <c r="AB3463" s="161"/>
      <c r="AC3463" s="161"/>
      <c r="AD3463" s="161"/>
    </row>
    <row r="3464" spans="1:30" s="157" customFormat="1" ht="24.95" customHeight="1">
      <c r="A3464" s="257"/>
      <c r="B3464" s="258"/>
      <c r="C3464" s="161"/>
      <c r="D3464" s="155"/>
      <c r="E3464" s="258"/>
      <c r="F3464" s="161"/>
      <c r="G3464" s="161"/>
      <c r="Q3464" s="159"/>
      <c r="R3464" s="160"/>
      <c r="S3464" s="160"/>
      <c r="T3464" s="160"/>
      <c r="U3464" s="161"/>
      <c r="V3464" s="161"/>
      <c r="W3464" s="161"/>
      <c r="X3464" s="161"/>
      <c r="Y3464" s="161"/>
      <c r="Z3464" s="161"/>
      <c r="AA3464" s="161"/>
      <c r="AB3464" s="161"/>
      <c r="AC3464" s="161"/>
      <c r="AD3464" s="161"/>
    </row>
    <row r="3465" spans="1:30" s="157" customFormat="1" ht="24.95" customHeight="1">
      <c r="A3465" s="257"/>
      <c r="B3465" s="258"/>
      <c r="C3465" s="161"/>
      <c r="D3465" s="155"/>
      <c r="E3465" s="258"/>
      <c r="F3465" s="161"/>
      <c r="G3465" s="161"/>
      <c r="Q3465" s="159"/>
      <c r="R3465" s="160"/>
      <c r="S3465" s="160"/>
      <c r="T3465" s="160"/>
      <c r="U3465" s="161"/>
      <c r="V3465" s="161"/>
      <c r="W3465" s="161"/>
      <c r="X3465" s="161"/>
      <c r="Y3465" s="161"/>
      <c r="Z3465" s="161"/>
      <c r="AA3465" s="161"/>
      <c r="AB3465" s="161"/>
      <c r="AC3465" s="161"/>
      <c r="AD3465" s="161"/>
    </row>
    <row r="3466" spans="1:30" s="157" customFormat="1" ht="24.95" customHeight="1">
      <c r="A3466" s="257"/>
      <c r="B3466" s="258"/>
      <c r="C3466" s="161"/>
      <c r="D3466" s="155"/>
      <c r="E3466" s="258"/>
      <c r="F3466" s="161"/>
      <c r="G3466" s="161"/>
      <c r="Q3466" s="159"/>
      <c r="R3466" s="160"/>
      <c r="S3466" s="160"/>
      <c r="T3466" s="160"/>
      <c r="U3466" s="161"/>
      <c r="V3466" s="161"/>
      <c r="W3466" s="161"/>
      <c r="X3466" s="161"/>
      <c r="Y3466" s="161"/>
      <c r="Z3466" s="161"/>
      <c r="AA3466" s="161"/>
      <c r="AB3466" s="161"/>
      <c r="AC3466" s="161"/>
      <c r="AD3466" s="161"/>
    </row>
    <row r="3467" spans="1:30" s="157" customFormat="1" ht="24.95" customHeight="1">
      <c r="A3467" s="257"/>
      <c r="B3467" s="258"/>
      <c r="C3467" s="161"/>
      <c r="D3467" s="155"/>
      <c r="E3467" s="258"/>
      <c r="F3467" s="161"/>
      <c r="G3467" s="161"/>
      <c r="Q3467" s="159"/>
      <c r="R3467" s="160"/>
      <c r="S3467" s="160"/>
      <c r="T3467" s="160"/>
      <c r="U3467" s="161"/>
      <c r="V3467" s="161"/>
      <c r="W3467" s="161"/>
      <c r="X3467" s="161"/>
      <c r="Y3467" s="161"/>
      <c r="Z3467" s="161"/>
      <c r="AA3467" s="161"/>
      <c r="AB3467" s="161"/>
      <c r="AC3467" s="161"/>
      <c r="AD3467" s="161"/>
    </row>
    <row r="3468" spans="1:30" s="157" customFormat="1" ht="24.95" customHeight="1">
      <c r="A3468" s="257"/>
      <c r="B3468" s="258"/>
      <c r="C3468" s="161"/>
      <c r="D3468" s="155"/>
      <c r="E3468" s="258"/>
      <c r="F3468" s="161"/>
      <c r="G3468" s="161"/>
      <c r="Q3468" s="159"/>
      <c r="R3468" s="160"/>
      <c r="S3468" s="160"/>
      <c r="T3468" s="160"/>
      <c r="U3468" s="161"/>
      <c r="V3468" s="161"/>
      <c r="W3468" s="161"/>
      <c r="X3468" s="161"/>
      <c r="Y3468" s="161"/>
      <c r="Z3468" s="161"/>
      <c r="AA3468" s="161"/>
      <c r="AB3468" s="161"/>
      <c r="AC3468" s="161"/>
      <c r="AD3468" s="161"/>
    </row>
    <row r="3469" spans="1:30" s="157" customFormat="1" ht="24.95" customHeight="1">
      <c r="A3469" s="257"/>
      <c r="B3469" s="258"/>
      <c r="C3469" s="161"/>
      <c r="D3469" s="155"/>
      <c r="E3469" s="258"/>
      <c r="F3469" s="161"/>
      <c r="G3469" s="161"/>
      <c r="Q3469" s="159"/>
      <c r="R3469" s="160"/>
      <c r="S3469" s="160"/>
      <c r="T3469" s="160"/>
      <c r="U3469" s="161"/>
      <c r="V3469" s="161"/>
      <c r="W3469" s="161"/>
      <c r="X3469" s="161"/>
      <c r="Y3469" s="161"/>
      <c r="Z3469" s="161"/>
      <c r="AA3469" s="161"/>
      <c r="AB3469" s="161"/>
      <c r="AC3469" s="161"/>
      <c r="AD3469" s="161"/>
    </row>
    <row r="3470" spans="1:30" s="157" customFormat="1" ht="24.95" customHeight="1">
      <c r="A3470" s="257"/>
      <c r="B3470" s="258"/>
      <c r="C3470" s="161"/>
      <c r="D3470" s="155"/>
      <c r="E3470" s="258"/>
      <c r="F3470" s="161"/>
      <c r="G3470" s="161"/>
      <c r="Q3470" s="159"/>
      <c r="R3470" s="160"/>
      <c r="S3470" s="160"/>
      <c r="T3470" s="160"/>
      <c r="U3470" s="161"/>
      <c r="V3470" s="161"/>
      <c r="W3470" s="161"/>
      <c r="X3470" s="161"/>
      <c r="Y3470" s="161"/>
      <c r="Z3470" s="161"/>
      <c r="AA3470" s="161"/>
      <c r="AB3470" s="161"/>
      <c r="AC3470" s="161"/>
      <c r="AD3470" s="161"/>
    </row>
    <row r="3471" spans="1:30" s="157" customFormat="1" ht="24.95" customHeight="1">
      <c r="A3471" s="257"/>
      <c r="B3471" s="258"/>
      <c r="C3471" s="161"/>
      <c r="D3471" s="155"/>
      <c r="E3471" s="258"/>
      <c r="F3471" s="161"/>
      <c r="G3471" s="161"/>
      <c r="Q3471" s="159"/>
      <c r="R3471" s="160"/>
      <c r="S3471" s="160"/>
      <c r="T3471" s="160"/>
      <c r="U3471" s="161"/>
      <c r="V3471" s="161"/>
      <c r="W3471" s="161"/>
      <c r="X3471" s="161"/>
      <c r="Y3471" s="161"/>
      <c r="Z3471" s="161"/>
      <c r="AA3471" s="161"/>
      <c r="AB3471" s="161"/>
      <c r="AC3471" s="161"/>
      <c r="AD3471" s="161"/>
    </row>
    <row r="3472" spans="1:30" s="157" customFormat="1" ht="24.95" customHeight="1">
      <c r="A3472" s="257"/>
      <c r="B3472" s="258"/>
      <c r="C3472" s="161"/>
      <c r="D3472" s="155"/>
      <c r="E3472" s="258"/>
      <c r="F3472" s="161"/>
      <c r="G3472" s="161"/>
      <c r="Q3472" s="159"/>
      <c r="R3472" s="160"/>
      <c r="S3472" s="160"/>
      <c r="T3472" s="160"/>
      <c r="U3472" s="161"/>
      <c r="V3472" s="161"/>
      <c r="W3472" s="161"/>
      <c r="X3472" s="161"/>
      <c r="Y3472" s="161"/>
      <c r="Z3472" s="161"/>
      <c r="AA3472" s="161"/>
      <c r="AB3472" s="161"/>
      <c r="AC3472" s="161"/>
      <c r="AD3472" s="161"/>
    </row>
    <row r="3473" spans="1:30" s="157" customFormat="1" ht="24.95" customHeight="1">
      <c r="A3473" s="257"/>
      <c r="B3473" s="258"/>
      <c r="C3473" s="161"/>
      <c r="D3473" s="155"/>
      <c r="E3473" s="258"/>
      <c r="F3473" s="161"/>
      <c r="G3473" s="161"/>
      <c r="Q3473" s="159"/>
      <c r="R3473" s="160"/>
      <c r="S3473" s="160"/>
      <c r="T3473" s="160"/>
      <c r="U3473" s="161"/>
      <c r="V3473" s="161"/>
      <c r="W3473" s="161"/>
      <c r="X3473" s="161"/>
      <c r="Y3473" s="161"/>
      <c r="Z3473" s="161"/>
      <c r="AA3473" s="161"/>
      <c r="AB3473" s="161"/>
      <c r="AC3473" s="161"/>
      <c r="AD3473" s="161"/>
    </row>
    <row r="3474" spans="1:30" s="157" customFormat="1" ht="24.95" customHeight="1">
      <c r="A3474" s="257"/>
      <c r="B3474" s="258"/>
      <c r="C3474" s="161"/>
      <c r="D3474" s="155"/>
      <c r="E3474" s="258"/>
      <c r="F3474" s="161"/>
      <c r="G3474" s="161"/>
      <c r="Q3474" s="159"/>
      <c r="R3474" s="160"/>
      <c r="S3474" s="160"/>
      <c r="T3474" s="160"/>
      <c r="U3474" s="161"/>
      <c r="V3474" s="161"/>
      <c r="W3474" s="161"/>
      <c r="X3474" s="161"/>
      <c r="Y3474" s="161"/>
      <c r="Z3474" s="161"/>
      <c r="AA3474" s="161"/>
      <c r="AB3474" s="161"/>
      <c r="AC3474" s="161"/>
      <c r="AD3474" s="161"/>
    </row>
    <row r="3475" spans="1:30" s="157" customFormat="1" ht="24.95" customHeight="1">
      <c r="A3475" s="257"/>
      <c r="B3475" s="258"/>
      <c r="C3475" s="161"/>
      <c r="D3475" s="155"/>
      <c r="E3475" s="258"/>
      <c r="F3475" s="161"/>
      <c r="G3475" s="161"/>
      <c r="Q3475" s="159"/>
      <c r="R3475" s="160"/>
      <c r="S3475" s="160"/>
      <c r="T3475" s="160"/>
      <c r="U3475" s="161"/>
      <c r="V3475" s="161"/>
      <c r="W3475" s="161"/>
      <c r="X3475" s="161"/>
      <c r="Y3475" s="161"/>
      <c r="Z3475" s="161"/>
      <c r="AA3475" s="161"/>
      <c r="AB3475" s="161"/>
      <c r="AC3475" s="161"/>
      <c r="AD3475" s="161"/>
    </row>
    <row r="3476" spans="1:30" s="157" customFormat="1" ht="24.95" customHeight="1">
      <c r="A3476" s="257"/>
      <c r="B3476" s="258"/>
      <c r="C3476" s="161"/>
      <c r="D3476" s="155"/>
      <c r="E3476" s="258"/>
      <c r="F3476" s="161"/>
      <c r="G3476" s="161"/>
      <c r="Q3476" s="159"/>
      <c r="R3476" s="160"/>
      <c r="S3476" s="160"/>
      <c r="T3476" s="160"/>
      <c r="U3476" s="161"/>
      <c r="V3476" s="161"/>
      <c r="W3476" s="161"/>
      <c r="X3476" s="161"/>
      <c r="Y3476" s="161"/>
      <c r="Z3476" s="161"/>
      <c r="AA3476" s="161"/>
      <c r="AB3476" s="161"/>
      <c r="AC3476" s="161"/>
      <c r="AD3476" s="161"/>
    </row>
    <row r="3477" spans="1:30" s="157" customFormat="1" ht="24.95" customHeight="1">
      <c r="A3477" s="257"/>
      <c r="B3477" s="258"/>
      <c r="C3477" s="161"/>
      <c r="D3477" s="155"/>
      <c r="E3477" s="258"/>
      <c r="F3477" s="161"/>
      <c r="G3477" s="161"/>
      <c r="Q3477" s="159"/>
      <c r="R3477" s="160"/>
      <c r="S3477" s="160"/>
      <c r="T3477" s="160"/>
      <c r="U3477" s="161"/>
      <c r="V3477" s="161"/>
      <c r="W3477" s="161"/>
      <c r="X3477" s="161"/>
      <c r="Y3477" s="161"/>
      <c r="Z3477" s="161"/>
      <c r="AA3477" s="161"/>
      <c r="AB3477" s="161"/>
      <c r="AC3477" s="161"/>
      <c r="AD3477" s="161"/>
    </row>
    <row r="3478" spans="1:30" s="157" customFormat="1" ht="24.95" customHeight="1">
      <c r="A3478" s="257"/>
      <c r="B3478" s="258"/>
      <c r="C3478" s="161"/>
      <c r="D3478" s="155"/>
      <c r="E3478" s="258"/>
      <c r="F3478" s="161"/>
      <c r="G3478" s="161"/>
      <c r="Q3478" s="159"/>
      <c r="R3478" s="160"/>
      <c r="S3478" s="160"/>
      <c r="T3478" s="160"/>
      <c r="U3478" s="161"/>
      <c r="V3478" s="161"/>
      <c r="W3478" s="161"/>
      <c r="X3478" s="161"/>
      <c r="Y3478" s="161"/>
      <c r="Z3478" s="161"/>
      <c r="AA3478" s="161"/>
      <c r="AB3478" s="161"/>
      <c r="AC3478" s="161"/>
      <c r="AD3478" s="161"/>
    </row>
    <row r="3479" spans="1:30" s="157" customFormat="1" ht="24.95" customHeight="1">
      <c r="A3479" s="257"/>
      <c r="B3479" s="258"/>
      <c r="C3479" s="161"/>
      <c r="D3479" s="155"/>
      <c r="E3479" s="258"/>
      <c r="F3479" s="161"/>
      <c r="G3479" s="161"/>
      <c r="Q3479" s="159"/>
      <c r="R3479" s="160"/>
      <c r="S3479" s="160"/>
      <c r="T3479" s="160"/>
      <c r="U3479" s="161"/>
      <c r="V3479" s="161"/>
      <c r="W3479" s="161"/>
      <c r="X3479" s="161"/>
      <c r="Y3479" s="161"/>
      <c r="Z3479" s="161"/>
      <c r="AA3479" s="161"/>
      <c r="AB3479" s="161"/>
      <c r="AC3479" s="161"/>
      <c r="AD3479" s="161"/>
    </row>
    <row r="3480" spans="1:30" s="157" customFormat="1" ht="24.95" customHeight="1">
      <c r="A3480" s="257"/>
      <c r="B3480" s="258"/>
      <c r="C3480" s="161"/>
      <c r="D3480" s="155"/>
      <c r="E3480" s="258"/>
      <c r="F3480" s="161"/>
      <c r="G3480" s="161"/>
      <c r="Q3480" s="159"/>
      <c r="R3480" s="160"/>
      <c r="S3480" s="160"/>
      <c r="T3480" s="160"/>
      <c r="U3480" s="161"/>
      <c r="V3480" s="161"/>
      <c r="W3480" s="161"/>
      <c r="X3480" s="161"/>
      <c r="Y3480" s="161"/>
      <c r="Z3480" s="161"/>
      <c r="AA3480" s="161"/>
      <c r="AB3480" s="161"/>
      <c r="AC3480" s="161"/>
      <c r="AD3480" s="161"/>
    </row>
    <row r="3481" spans="1:30" s="157" customFormat="1" ht="24.95" customHeight="1">
      <c r="A3481" s="257"/>
      <c r="B3481" s="258"/>
      <c r="C3481" s="161"/>
      <c r="D3481" s="155"/>
      <c r="E3481" s="258"/>
      <c r="F3481" s="161"/>
      <c r="G3481" s="161"/>
      <c r="Q3481" s="159"/>
      <c r="R3481" s="160"/>
      <c r="S3481" s="160"/>
      <c r="T3481" s="160"/>
      <c r="U3481" s="161"/>
      <c r="V3481" s="161"/>
      <c r="W3481" s="161"/>
      <c r="X3481" s="161"/>
      <c r="Y3481" s="161"/>
      <c r="Z3481" s="161"/>
      <c r="AA3481" s="161"/>
      <c r="AB3481" s="161"/>
      <c r="AC3481" s="161"/>
      <c r="AD3481" s="161"/>
    </row>
    <row r="3482" spans="1:30" s="157" customFormat="1" ht="24.95" customHeight="1">
      <c r="A3482" s="257"/>
      <c r="B3482" s="258"/>
      <c r="C3482" s="161"/>
      <c r="D3482" s="155"/>
      <c r="E3482" s="258"/>
      <c r="F3482" s="161"/>
      <c r="G3482" s="161"/>
      <c r="Q3482" s="159"/>
      <c r="R3482" s="160"/>
      <c r="S3482" s="160"/>
      <c r="T3482" s="160"/>
      <c r="U3482" s="161"/>
      <c r="V3482" s="161"/>
      <c r="W3482" s="161"/>
      <c r="X3482" s="161"/>
      <c r="Y3482" s="161"/>
      <c r="Z3482" s="161"/>
      <c r="AA3482" s="161"/>
      <c r="AB3482" s="161"/>
      <c r="AC3482" s="161"/>
      <c r="AD3482" s="161"/>
    </row>
    <row r="3483" spans="1:30" s="157" customFormat="1" ht="24.95" customHeight="1">
      <c r="A3483" s="257"/>
      <c r="B3483" s="258"/>
      <c r="C3483" s="161"/>
      <c r="D3483" s="155"/>
      <c r="E3483" s="258"/>
      <c r="F3483" s="161"/>
      <c r="G3483" s="161"/>
      <c r="Q3483" s="159"/>
      <c r="R3483" s="160"/>
      <c r="S3483" s="160"/>
      <c r="T3483" s="160"/>
      <c r="U3483" s="161"/>
      <c r="V3483" s="161"/>
      <c r="W3483" s="161"/>
      <c r="X3483" s="161"/>
      <c r="Y3483" s="161"/>
      <c r="Z3483" s="161"/>
      <c r="AA3483" s="161"/>
      <c r="AB3483" s="161"/>
      <c r="AC3483" s="161"/>
      <c r="AD3483" s="161"/>
    </row>
    <row r="3484" spans="1:30" s="157" customFormat="1" ht="24.95" customHeight="1">
      <c r="A3484" s="257"/>
      <c r="B3484" s="258"/>
      <c r="C3484" s="161"/>
      <c r="D3484" s="155"/>
      <c r="E3484" s="258"/>
      <c r="F3484" s="161"/>
      <c r="G3484" s="161"/>
      <c r="Q3484" s="159"/>
      <c r="R3484" s="160"/>
      <c r="S3484" s="160"/>
      <c r="T3484" s="160"/>
      <c r="U3484" s="161"/>
      <c r="V3484" s="161"/>
      <c r="W3484" s="161"/>
      <c r="X3484" s="161"/>
      <c r="Y3484" s="161"/>
      <c r="Z3484" s="161"/>
      <c r="AA3484" s="161"/>
      <c r="AB3484" s="161"/>
      <c r="AC3484" s="161"/>
      <c r="AD3484" s="161"/>
    </row>
    <row r="3485" spans="1:30" s="157" customFormat="1" ht="24.95" customHeight="1">
      <c r="A3485" s="257"/>
      <c r="B3485" s="258"/>
      <c r="C3485" s="161"/>
      <c r="D3485" s="155"/>
      <c r="E3485" s="258"/>
      <c r="F3485" s="161"/>
      <c r="G3485" s="161"/>
      <c r="Q3485" s="159"/>
      <c r="R3485" s="160"/>
      <c r="S3485" s="160"/>
      <c r="T3485" s="160"/>
      <c r="U3485" s="161"/>
      <c r="V3485" s="161"/>
      <c r="W3485" s="161"/>
      <c r="X3485" s="161"/>
      <c r="Y3485" s="161"/>
      <c r="Z3485" s="161"/>
      <c r="AA3485" s="161"/>
      <c r="AB3485" s="161"/>
      <c r="AC3485" s="161"/>
      <c r="AD3485" s="161"/>
    </row>
    <row r="3486" spans="1:30" s="157" customFormat="1" ht="24.95" customHeight="1">
      <c r="A3486" s="257"/>
      <c r="B3486" s="258"/>
      <c r="C3486" s="161"/>
      <c r="D3486" s="155"/>
      <c r="E3486" s="258"/>
      <c r="F3486" s="161"/>
      <c r="G3486" s="161"/>
      <c r="Q3486" s="159"/>
      <c r="R3486" s="160"/>
      <c r="S3486" s="160"/>
      <c r="T3486" s="160"/>
      <c r="U3486" s="161"/>
      <c r="V3486" s="161"/>
      <c r="W3486" s="161"/>
      <c r="X3486" s="161"/>
      <c r="Y3486" s="161"/>
      <c r="Z3486" s="161"/>
      <c r="AA3486" s="161"/>
      <c r="AB3486" s="161"/>
      <c r="AC3486" s="161"/>
      <c r="AD3486" s="161"/>
    </row>
    <row r="3487" spans="1:30" s="157" customFormat="1" ht="24.95" customHeight="1">
      <c r="A3487" s="257"/>
      <c r="B3487" s="258"/>
      <c r="C3487" s="161"/>
      <c r="D3487" s="155"/>
      <c r="E3487" s="258"/>
      <c r="F3487" s="161"/>
      <c r="G3487" s="161"/>
      <c r="Q3487" s="159"/>
      <c r="R3487" s="160"/>
      <c r="S3487" s="160"/>
      <c r="T3487" s="160"/>
      <c r="U3487" s="161"/>
      <c r="V3487" s="161"/>
      <c r="W3487" s="161"/>
      <c r="X3487" s="161"/>
      <c r="Y3487" s="161"/>
      <c r="Z3487" s="161"/>
      <c r="AA3487" s="161"/>
      <c r="AB3487" s="161"/>
      <c r="AC3487" s="161"/>
      <c r="AD3487" s="161"/>
    </row>
    <row r="3488" spans="1:30" s="157" customFormat="1" ht="24.95" customHeight="1">
      <c r="A3488" s="257"/>
      <c r="B3488" s="258"/>
      <c r="C3488" s="161"/>
      <c r="D3488" s="155"/>
      <c r="E3488" s="258"/>
      <c r="F3488" s="161"/>
      <c r="G3488" s="161"/>
      <c r="Q3488" s="159"/>
      <c r="R3488" s="160"/>
      <c r="S3488" s="160"/>
      <c r="T3488" s="160"/>
      <c r="U3488" s="161"/>
      <c r="V3488" s="161"/>
      <c r="W3488" s="161"/>
      <c r="X3488" s="161"/>
      <c r="Y3488" s="161"/>
      <c r="Z3488" s="161"/>
      <c r="AA3488" s="161"/>
      <c r="AB3488" s="161"/>
      <c r="AC3488" s="161"/>
      <c r="AD3488" s="161"/>
    </row>
    <row r="3489" spans="1:30" s="157" customFormat="1" ht="24.95" customHeight="1">
      <c r="A3489" s="257"/>
      <c r="B3489" s="258"/>
      <c r="C3489" s="161"/>
      <c r="D3489" s="155"/>
      <c r="E3489" s="258"/>
      <c r="F3489" s="161"/>
      <c r="G3489" s="161"/>
      <c r="Q3489" s="159"/>
      <c r="R3489" s="160"/>
      <c r="S3489" s="160"/>
      <c r="T3489" s="160"/>
      <c r="U3489" s="161"/>
      <c r="V3489" s="161"/>
      <c r="W3489" s="161"/>
      <c r="X3489" s="161"/>
      <c r="Y3489" s="161"/>
      <c r="Z3489" s="161"/>
      <c r="AA3489" s="161"/>
      <c r="AB3489" s="161"/>
      <c r="AC3489" s="161"/>
      <c r="AD3489" s="161"/>
    </row>
    <row r="3490" spans="1:30" s="157" customFormat="1" ht="24.95" customHeight="1">
      <c r="A3490" s="257"/>
      <c r="B3490" s="258"/>
      <c r="C3490" s="161"/>
      <c r="D3490" s="155"/>
      <c r="E3490" s="258"/>
      <c r="F3490" s="161"/>
      <c r="G3490" s="161"/>
      <c r="Q3490" s="159"/>
      <c r="R3490" s="160"/>
      <c r="S3490" s="160"/>
      <c r="T3490" s="160"/>
      <c r="U3490" s="161"/>
      <c r="V3490" s="161"/>
      <c r="W3490" s="161"/>
      <c r="X3490" s="161"/>
      <c r="Y3490" s="161"/>
      <c r="Z3490" s="161"/>
      <c r="AA3490" s="161"/>
      <c r="AB3490" s="161"/>
      <c r="AC3490" s="161"/>
      <c r="AD3490" s="161"/>
    </row>
    <row r="3491" spans="1:30" s="157" customFormat="1" ht="24.95" customHeight="1">
      <c r="A3491" s="257"/>
      <c r="B3491" s="258"/>
      <c r="C3491" s="161"/>
      <c r="D3491" s="155"/>
      <c r="E3491" s="258"/>
      <c r="F3491" s="161"/>
      <c r="G3491" s="161"/>
      <c r="Q3491" s="159"/>
      <c r="R3491" s="160"/>
      <c r="S3491" s="160"/>
      <c r="T3491" s="160"/>
      <c r="U3491" s="161"/>
      <c r="V3491" s="161"/>
      <c r="W3491" s="161"/>
      <c r="X3491" s="161"/>
      <c r="Y3491" s="161"/>
      <c r="Z3491" s="161"/>
      <c r="AA3491" s="161"/>
      <c r="AB3491" s="161"/>
      <c r="AC3491" s="161"/>
      <c r="AD3491" s="161"/>
    </row>
    <row r="3492" spans="1:30" s="157" customFormat="1" ht="24.95" customHeight="1">
      <c r="A3492" s="257"/>
      <c r="B3492" s="258"/>
      <c r="C3492" s="161"/>
      <c r="D3492" s="155"/>
      <c r="E3492" s="258"/>
      <c r="F3492" s="161"/>
      <c r="G3492" s="161"/>
      <c r="Q3492" s="159"/>
      <c r="R3492" s="160"/>
      <c r="S3492" s="160"/>
      <c r="T3492" s="160"/>
      <c r="U3492" s="161"/>
      <c r="V3492" s="161"/>
      <c r="W3492" s="161"/>
      <c r="X3492" s="161"/>
      <c r="Y3492" s="161"/>
      <c r="Z3492" s="161"/>
      <c r="AA3492" s="161"/>
      <c r="AB3492" s="161"/>
      <c r="AC3492" s="161"/>
      <c r="AD3492" s="161"/>
    </row>
    <row r="3493" spans="1:30" s="157" customFormat="1" ht="24.95" customHeight="1">
      <c r="A3493" s="257"/>
      <c r="B3493" s="258"/>
      <c r="C3493" s="161"/>
      <c r="D3493" s="155"/>
      <c r="E3493" s="258"/>
      <c r="F3493" s="161"/>
      <c r="G3493" s="161"/>
      <c r="Q3493" s="159"/>
      <c r="R3493" s="160"/>
      <c r="S3493" s="160"/>
      <c r="T3493" s="160"/>
      <c r="U3493" s="161"/>
      <c r="V3493" s="161"/>
      <c r="W3493" s="161"/>
      <c r="X3493" s="161"/>
      <c r="Y3493" s="161"/>
      <c r="Z3493" s="161"/>
      <c r="AA3493" s="161"/>
      <c r="AB3493" s="161"/>
      <c r="AC3493" s="161"/>
      <c r="AD3493" s="161"/>
    </row>
    <row r="3494" spans="1:30" s="157" customFormat="1" ht="24.95" customHeight="1">
      <c r="A3494" s="257"/>
      <c r="B3494" s="258"/>
      <c r="C3494" s="161"/>
      <c r="D3494" s="155"/>
      <c r="E3494" s="258"/>
      <c r="F3494" s="161"/>
      <c r="G3494" s="161"/>
      <c r="Q3494" s="159"/>
      <c r="R3494" s="160"/>
      <c r="S3494" s="160"/>
      <c r="T3494" s="160"/>
      <c r="U3494" s="161"/>
      <c r="V3494" s="161"/>
      <c r="W3494" s="161"/>
      <c r="X3494" s="161"/>
      <c r="Y3494" s="161"/>
      <c r="Z3494" s="161"/>
      <c r="AA3494" s="161"/>
      <c r="AB3494" s="161"/>
      <c r="AC3494" s="161"/>
      <c r="AD3494" s="161"/>
    </row>
    <row r="3495" spans="1:30" s="157" customFormat="1" ht="24.95" customHeight="1">
      <c r="A3495" s="257"/>
      <c r="B3495" s="258"/>
      <c r="C3495" s="161"/>
      <c r="D3495" s="155"/>
      <c r="E3495" s="258"/>
      <c r="F3495" s="161"/>
      <c r="G3495" s="161"/>
      <c r="Q3495" s="159"/>
      <c r="R3495" s="160"/>
      <c r="S3495" s="160"/>
      <c r="T3495" s="160"/>
      <c r="U3495" s="161"/>
      <c r="V3495" s="161"/>
      <c r="W3495" s="161"/>
      <c r="X3495" s="161"/>
      <c r="Y3495" s="161"/>
      <c r="Z3495" s="161"/>
      <c r="AA3495" s="161"/>
      <c r="AB3495" s="161"/>
      <c r="AC3495" s="161"/>
      <c r="AD3495" s="161"/>
    </row>
    <row r="3496" spans="1:30" s="157" customFormat="1" ht="24.95" customHeight="1">
      <c r="A3496" s="257"/>
      <c r="B3496" s="258"/>
      <c r="C3496" s="161"/>
      <c r="D3496" s="155"/>
      <c r="E3496" s="258"/>
      <c r="F3496" s="161"/>
      <c r="G3496" s="161"/>
      <c r="Q3496" s="159"/>
      <c r="R3496" s="160"/>
      <c r="S3496" s="160"/>
      <c r="T3496" s="160"/>
      <c r="U3496" s="161"/>
      <c r="V3496" s="161"/>
      <c r="W3496" s="161"/>
      <c r="X3496" s="161"/>
      <c r="Y3496" s="161"/>
      <c r="Z3496" s="161"/>
      <c r="AA3496" s="161"/>
      <c r="AB3496" s="161"/>
      <c r="AC3496" s="161"/>
      <c r="AD3496" s="161"/>
    </row>
    <row r="3497" spans="1:30" s="157" customFormat="1" ht="24.95" customHeight="1">
      <c r="A3497" s="257"/>
      <c r="B3497" s="258"/>
      <c r="C3497" s="161"/>
      <c r="D3497" s="155"/>
      <c r="E3497" s="258"/>
      <c r="F3497" s="161"/>
      <c r="G3497" s="161"/>
      <c r="Q3497" s="159"/>
      <c r="R3497" s="160"/>
      <c r="S3497" s="160"/>
      <c r="T3497" s="160"/>
      <c r="U3497" s="161"/>
      <c r="V3497" s="161"/>
      <c r="W3497" s="161"/>
      <c r="X3497" s="161"/>
      <c r="Y3497" s="161"/>
      <c r="Z3497" s="161"/>
      <c r="AA3497" s="161"/>
      <c r="AB3497" s="161"/>
      <c r="AC3497" s="161"/>
      <c r="AD3497" s="161"/>
    </row>
    <row r="3498" spans="1:30" s="157" customFormat="1" ht="24.95" customHeight="1">
      <c r="A3498" s="257"/>
      <c r="B3498" s="258"/>
      <c r="C3498" s="161"/>
      <c r="D3498" s="155"/>
      <c r="E3498" s="258"/>
      <c r="F3498" s="161"/>
      <c r="G3498" s="161"/>
      <c r="Q3498" s="159"/>
      <c r="R3498" s="160"/>
      <c r="S3498" s="160"/>
      <c r="T3498" s="160"/>
      <c r="U3498" s="161"/>
      <c r="V3498" s="161"/>
      <c r="W3498" s="161"/>
      <c r="X3498" s="161"/>
      <c r="Y3498" s="161"/>
      <c r="Z3498" s="161"/>
      <c r="AA3498" s="161"/>
      <c r="AB3498" s="161"/>
      <c r="AC3498" s="161"/>
      <c r="AD3498" s="161"/>
    </row>
    <row r="3499" spans="1:30" s="157" customFormat="1" ht="24.95" customHeight="1">
      <c r="A3499" s="257"/>
      <c r="B3499" s="258"/>
      <c r="C3499" s="161"/>
      <c r="D3499" s="155"/>
      <c r="E3499" s="258"/>
      <c r="F3499" s="161"/>
      <c r="G3499" s="161"/>
      <c r="Q3499" s="159"/>
      <c r="R3499" s="160"/>
      <c r="S3499" s="160"/>
      <c r="T3499" s="160"/>
      <c r="U3499" s="161"/>
      <c r="V3499" s="161"/>
      <c r="W3499" s="161"/>
      <c r="X3499" s="161"/>
      <c r="Y3499" s="161"/>
      <c r="Z3499" s="161"/>
      <c r="AA3499" s="161"/>
      <c r="AB3499" s="161"/>
      <c r="AC3499" s="161"/>
      <c r="AD3499" s="161"/>
    </row>
    <row r="3500" spans="1:30" s="157" customFormat="1" ht="24.95" customHeight="1">
      <c r="A3500" s="257"/>
      <c r="B3500" s="258"/>
      <c r="C3500" s="161"/>
      <c r="D3500" s="155"/>
      <c r="E3500" s="258"/>
      <c r="F3500" s="161"/>
      <c r="G3500" s="161"/>
      <c r="Q3500" s="159"/>
      <c r="R3500" s="160"/>
      <c r="S3500" s="160"/>
      <c r="T3500" s="160"/>
      <c r="U3500" s="161"/>
      <c r="V3500" s="161"/>
      <c r="W3500" s="161"/>
      <c r="X3500" s="161"/>
      <c r="Y3500" s="161"/>
      <c r="Z3500" s="161"/>
      <c r="AA3500" s="161"/>
      <c r="AB3500" s="161"/>
      <c r="AC3500" s="161"/>
      <c r="AD3500" s="161"/>
    </row>
    <row r="3501" spans="1:30" s="157" customFormat="1" ht="24.95" customHeight="1">
      <c r="A3501" s="257"/>
      <c r="B3501" s="258"/>
      <c r="C3501" s="161"/>
      <c r="D3501" s="155"/>
      <c r="E3501" s="258"/>
      <c r="F3501" s="161"/>
      <c r="G3501" s="161"/>
      <c r="Q3501" s="159"/>
      <c r="R3501" s="160"/>
      <c r="S3501" s="160"/>
      <c r="T3501" s="160"/>
      <c r="U3501" s="161"/>
      <c r="V3501" s="161"/>
      <c r="W3501" s="161"/>
      <c r="X3501" s="161"/>
      <c r="Y3501" s="161"/>
      <c r="Z3501" s="161"/>
      <c r="AA3501" s="161"/>
      <c r="AB3501" s="161"/>
      <c r="AC3501" s="161"/>
      <c r="AD3501" s="161"/>
    </row>
    <row r="3502" spans="1:30" s="157" customFormat="1" ht="24.95" customHeight="1">
      <c r="A3502" s="257"/>
      <c r="B3502" s="258"/>
      <c r="C3502" s="161"/>
      <c r="D3502" s="155"/>
      <c r="E3502" s="258"/>
      <c r="F3502" s="161"/>
      <c r="G3502" s="161"/>
      <c r="Q3502" s="159"/>
      <c r="R3502" s="160"/>
      <c r="S3502" s="160"/>
      <c r="T3502" s="160"/>
      <c r="U3502" s="161"/>
      <c r="V3502" s="161"/>
      <c r="W3502" s="161"/>
      <c r="X3502" s="161"/>
      <c r="Y3502" s="161"/>
      <c r="Z3502" s="161"/>
      <c r="AA3502" s="161"/>
      <c r="AB3502" s="161"/>
      <c r="AC3502" s="161"/>
      <c r="AD3502" s="161"/>
    </row>
    <row r="3503" spans="1:30" s="157" customFormat="1" ht="24.95" customHeight="1">
      <c r="A3503" s="257"/>
      <c r="B3503" s="258"/>
      <c r="C3503" s="161"/>
      <c r="D3503" s="155"/>
      <c r="E3503" s="258"/>
      <c r="F3503" s="161"/>
      <c r="G3503" s="161"/>
      <c r="Q3503" s="159"/>
      <c r="R3503" s="160"/>
      <c r="S3503" s="160"/>
      <c r="T3503" s="160"/>
      <c r="U3503" s="161"/>
      <c r="V3503" s="161"/>
      <c r="W3503" s="161"/>
      <c r="X3503" s="161"/>
      <c r="Y3503" s="161"/>
      <c r="Z3503" s="161"/>
      <c r="AA3503" s="161"/>
      <c r="AB3503" s="161"/>
      <c r="AC3503" s="161"/>
      <c r="AD3503" s="161"/>
    </row>
    <row r="3504" spans="1:30" s="157" customFormat="1" ht="24.95" customHeight="1">
      <c r="A3504" s="257"/>
      <c r="B3504" s="258"/>
      <c r="C3504" s="161"/>
      <c r="D3504" s="155"/>
      <c r="E3504" s="258"/>
      <c r="F3504" s="161"/>
      <c r="G3504" s="161"/>
      <c r="Q3504" s="159"/>
      <c r="R3504" s="160"/>
      <c r="S3504" s="160"/>
      <c r="T3504" s="160"/>
      <c r="U3504" s="161"/>
      <c r="V3504" s="161"/>
      <c r="W3504" s="161"/>
      <c r="X3504" s="161"/>
      <c r="Y3504" s="161"/>
      <c r="Z3504" s="161"/>
      <c r="AA3504" s="161"/>
      <c r="AB3504" s="161"/>
      <c r="AC3504" s="161"/>
      <c r="AD3504" s="161"/>
    </row>
    <row r="3505" spans="1:30" s="157" customFormat="1" ht="24.95" customHeight="1">
      <c r="A3505" s="257"/>
      <c r="B3505" s="258"/>
      <c r="C3505" s="161"/>
      <c r="D3505" s="155"/>
      <c r="E3505" s="258"/>
      <c r="F3505" s="161"/>
      <c r="G3505" s="161"/>
      <c r="Q3505" s="159"/>
      <c r="R3505" s="160"/>
      <c r="S3505" s="160"/>
      <c r="T3505" s="160"/>
      <c r="U3505" s="161"/>
      <c r="V3505" s="161"/>
      <c r="W3505" s="161"/>
      <c r="X3505" s="161"/>
      <c r="Y3505" s="161"/>
      <c r="Z3505" s="161"/>
      <c r="AA3505" s="161"/>
      <c r="AB3505" s="161"/>
      <c r="AC3505" s="161"/>
      <c r="AD3505" s="161"/>
    </row>
    <row r="3506" spans="1:30" s="157" customFormat="1" ht="24.95" customHeight="1">
      <c r="A3506" s="257"/>
      <c r="B3506" s="258"/>
      <c r="C3506" s="161"/>
      <c r="D3506" s="155"/>
      <c r="E3506" s="258"/>
      <c r="F3506" s="161"/>
      <c r="G3506" s="161"/>
      <c r="Q3506" s="159"/>
      <c r="R3506" s="160"/>
      <c r="S3506" s="160"/>
      <c r="T3506" s="160"/>
      <c r="U3506" s="161"/>
      <c r="V3506" s="161"/>
      <c r="W3506" s="161"/>
      <c r="X3506" s="161"/>
      <c r="Y3506" s="161"/>
      <c r="Z3506" s="161"/>
      <c r="AA3506" s="161"/>
      <c r="AB3506" s="161"/>
      <c r="AC3506" s="161"/>
      <c r="AD3506" s="161"/>
    </row>
    <row r="3507" spans="1:30" s="157" customFormat="1" ht="24.95" customHeight="1">
      <c r="A3507" s="257"/>
      <c r="B3507" s="258"/>
      <c r="C3507" s="161"/>
      <c r="D3507" s="155"/>
      <c r="E3507" s="258"/>
      <c r="F3507" s="161"/>
      <c r="G3507" s="161"/>
      <c r="Q3507" s="159"/>
      <c r="R3507" s="160"/>
      <c r="S3507" s="160"/>
      <c r="T3507" s="160"/>
      <c r="U3507" s="161"/>
      <c r="V3507" s="161"/>
      <c r="W3507" s="161"/>
      <c r="X3507" s="161"/>
      <c r="Y3507" s="161"/>
      <c r="Z3507" s="161"/>
      <c r="AA3507" s="161"/>
      <c r="AB3507" s="161"/>
      <c r="AC3507" s="161"/>
      <c r="AD3507" s="161"/>
    </row>
    <row r="3508" spans="1:30" s="157" customFormat="1" ht="24.95" customHeight="1">
      <c r="A3508" s="257"/>
      <c r="B3508" s="258"/>
      <c r="C3508" s="161"/>
      <c r="D3508" s="155"/>
      <c r="E3508" s="258"/>
      <c r="F3508" s="161"/>
      <c r="G3508" s="161"/>
      <c r="Q3508" s="159"/>
      <c r="R3508" s="160"/>
      <c r="S3508" s="160"/>
      <c r="T3508" s="160"/>
      <c r="U3508" s="161"/>
      <c r="V3508" s="161"/>
      <c r="W3508" s="161"/>
      <c r="X3508" s="161"/>
      <c r="Y3508" s="161"/>
      <c r="Z3508" s="161"/>
      <c r="AA3508" s="161"/>
      <c r="AB3508" s="161"/>
      <c r="AC3508" s="161"/>
      <c r="AD3508" s="161"/>
    </row>
    <row r="3509" spans="1:30" s="157" customFormat="1" ht="24.95" customHeight="1">
      <c r="A3509" s="257"/>
      <c r="B3509" s="258"/>
      <c r="C3509" s="161"/>
      <c r="D3509" s="155"/>
      <c r="E3509" s="258"/>
      <c r="F3509" s="161"/>
      <c r="G3509" s="161"/>
      <c r="Q3509" s="159"/>
      <c r="R3509" s="160"/>
      <c r="S3509" s="160"/>
      <c r="T3509" s="160"/>
      <c r="U3509" s="161"/>
      <c r="V3509" s="161"/>
      <c r="W3509" s="161"/>
      <c r="X3509" s="161"/>
      <c r="Y3509" s="161"/>
      <c r="Z3509" s="161"/>
      <c r="AA3509" s="161"/>
      <c r="AB3509" s="161"/>
      <c r="AC3509" s="161"/>
      <c r="AD3509" s="161"/>
    </row>
    <row r="3510" spans="1:30" s="157" customFormat="1" ht="24.95" customHeight="1">
      <c r="A3510" s="257"/>
      <c r="B3510" s="258"/>
      <c r="C3510" s="161"/>
      <c r="D3510" s="155"/>
      <c r="E3510" s="258"/>
      <c r="F3510" s="161"/>
      <c r="G3510" s="161"/>
      <c r="Q3510" s="159"/>
      <c r="R3510" s="160"/>
      <c r="S3510" s="160"/>
      <c r="T3510" s="160"/>
      <c r="U3510" s="161"/>
      <c r="V3510" s="161"/>
      <c r="W3510" s="161"/>
      <c r="X3510" s="161"/>
      <c r="Y3510" s="161"/>
      <c r="Z3510" s="161"/>
      <c r="AA3510" s="161"/>
      <c r="AB3510" s="161"/>
      <c r="AC3510" s="161"/>
      <c r="AD3510" s="161"/>
    </row>
    <row r="3511" spans="1:30" s="157" customFormat="1" ht="24.95" customHeight="1">
      <c r="A3511" s="257"/>
      <c r="B3511" s="258"/>
      <c r="C3511" s="161"/>
      <c r="D3511" s="155"/>
      <c r="E3511" s="258"/>
      <c r="F3511" s="161"/>
      <c r="G3511" s="161"/>
      <c r="Q3511" s="159"/>
      <c r="R3511" s="160"/>
      <c r="S3511" s="160"/>
      <c r="T3511" s="160"/>
      <c r="U3511" s="161"/>
      <c r="V3511" s="161"/>
      <c r="W3511" s="161"/>
      <c r="X3511" s="161"/>
      <c r="Y3511" s="161"/>
      <c r="Z3511" s="161"/>
      <c r="AA3511" s="161"/>
      <c r="AB3511" s="161"/>
      <c r="AC3511" s="161"/>
      <c r="AD3511" s="161"/>
    </row>
    <row r="3512" spans="1:30" s="157" customFormat="1" ht="24.95" customHeight="1">
      <c r="A3512" s="257"/>
      <c r="B3512" s="258"/>
      <c r="C3512" s="161"/>
      <c r="D3512" s="155"/>
      <c r="E3512" s="258"/>
      <c r="F3512" s="161"/>
      <c r="G3512" s="161"/>
      <c r="Q3512" s="159"/>
      <c r="R3512" s="160"/>
      <c r="S3512" s="160"/>
      <c r="T3512" s="160"/>
      <c r="U3512" s="161"/>
      <c r="V3512" s="161"/>
      <c r="W3512" s="161"/>
      <c r="X3512" s="161"/>
      <c r="Y3512" s="161"/>
      <c r="Z3512" s="161"/>
      <c r="AA3512" s="161"/>
      <c r="AB3512" s="161"/>
      <c r="AC3512" s="161"/>
      <c r="AD3512" s="161"/>
    </row>
    <row r="3513" spans="1:30" s="157" customFormat="1" ht="24.95" customHeight="1">
      <c r="A3513" s="257"/>
      <c r="B3513" s="258"/>
      <c r="C3513" s="161"/>
      <c r="D3513" s="155"/>
      <c r="E3513" s="258"/>
      <c r="F3513" s="161"/>
      <c r="G3513" s="161"/>
      <c r="Q3513" s="159"/>
      <c r="R3513" s="160"/>
      <c r="S3513" s="160"/>
      <c r="T3513" s="160"/>
      <c r="U3513" s="161"/>
      <c r="V3513" s="161"/>
      <c r="W3513" s="161"/>
      <c r="X3513" s="161"/>
      <c r="Y3513" s="161"/>
      <c r="Z3513" s="161"/>
      <c r="AA3513" s="161"/>
      <c r="AB3513" s="161"/>
      <c r="AC3513" s="161"/>
      <c r="AD3513" s="161"/>
    </row>
    <row r="3514" spans="1:30" s="157" customFormat="1" ht="24.95" customHeight="1">
      <c r="A3514" s="257"/>
      <c r="B3514" s="258"/>
      <c r="C3514" s="161"/>
      <c r="D3514" s="155"/>
      <c r="E3514" s="258"/>
      <c r="F3514" s="161"/>
      <c r="G3514" s="161"/>
      <c r="Q3514" s="159"/>
      <c r="R3514" s="160"/>
      <c r="S3514" s="160"/>
      <c r="T3514" s="160"/>
      <c r="U3514" s="161"/>
      <c r="V3514" s="161"/>
      <c r="W3514" s="161"/>
      <c r="X3514" s="161"/>
      <c r="Y3514" s="161"/>
      <c r="Z3514" s="161"/>
      <c r="AA3514" s="161"/>
      <c r="AB3514" s="161"/>
      <c r="AC3514" s="161"/>
      <c r="AD3514" s="161"/>
    </row>
    <row r="3515" spans="1:30" s="157" customFormat="1" ht="24.95" customHeight="1">
      <c r="A3515" s="257"/>
      <c r="B3515" s="258"/>
      <c r="C3515" s="161"/>
      <c r="D3515" s="155"/>
      <c r="E3515" s="258"/>
      <c r="F3515" s="161"/>
      <c r="G3515" s="161"/>
      <c r="Q3515" s="159"/>
      <c r="R3515" s="160"/>
      <c r="S3515" s="160"/>
      <c r="T3515" s="160"/>
      <c r="U3515" s="161"/>
      <c r="V3515" s="161"/>
      <c r="W3515" s="161"/>
      <c r="X3515" s="161"/>
      <c r="Y3515" s="161"/>
      <c r="Z3515" s="161"/>
      <c r="AA3515" s="161"/>
      <c r="AB3515" s="161"/>
      <c r="AC3515" s="161"/>
      <c r="AD3515" s="161"/>
    </row>
    <row r="3516" spans="1:30" s="157" customFormat="1" ht="24.95" customHeight="1">
      <c r="A3516" s="257"/>
      <c r="B3516" s="258"/>
      <c r="C3516" s="161"/>
      <c r="D3516" s="155"/>
      <c r="E3516" s="258"/>
      <c r="F3516" s="161"/>
      <c r="G3516" s="161"/>
      <c r="Q3516" s="159"/>
      <c r="R3516" s="160"/>
      <c r="S3516" s="160"/>
      <c r="T3516" s="160"/>
      <c r="U3516" s="161"/>
      <c r="V3516" s="161"/>
      <c r="W3516" s="161"/>
      <c r="X3516" s="161"/>
      <c r="Y3516" s="161"/>
      <c r="Z3516" s="161"/>
      <c r="AA3516" s="161"/>
      <c r="AB3516" s="161"/>
      <c r="AC3516" s="161"/>
      <c r="AD3516" s="161"/>
    </row>
    <row r="3517" spans="1:30" s="157" customFormat="1" ht="24.95" customHeight="1">
      <c r="A3517" s="257"/>
      <c r="B3517" s="258"/>
      <c r="C3517" s="161"/>
      <c r="D3517" s="155"/>
      <c r="E3517" s="258"/>
      <c r="F3517" s="161"/>
      <c r="G3517" s="161"/>
      <c r="Q3517" s="159"/>
      <c r="R3517" s="160"/>
      <c r="S3517" s="160"/>
      <c r="T3517" s="160"/>
      <c r="U3517" s="161"/>
      <c r="V3517" s="161"/>
      <c r="W3517" s="161"/>
      <c r="X3517" s="161"/>
      <c r="Y3517" s="161"/>
      <c r="Z3517" s="161"/>
      <c r="AA3517" s="161"/>
      <c r="AB3517" s="161"/>
      <c r="AC3517" s="161"/>
      <c r="AD3517" s="161"/>
    </row>
    <row r="3518" spans="1:30" s="157" customFormat="1" ht="24.95" customHeight="1">
      <c r="A3518" s="257"/>
      <c r="B3518" s="258"/>
      <c r="C3518" s="161"/>
      <c r="D3518" s="155"/>
      <c r="E3518" s="258"/>
      <c r="F3518" s="161"/>
      <c r="G3518" s="161"/>
      <c r="Q3518" s="159"/>
      <c r="R3518" s="160"/>
      <c r="S3518" s="160"/>
      <c r="T3518" s="160"/>
      <c r="U3518" s="161"/>
      <c r="V3518" s="161"/>
      <c r="W3518" s="161"/>
      <c r="X3518" s="161"/>
      <c r="Y3518" s="161"/>
      <c r="Z3518" s="161"/>
      <c r="AA3518" s="161"/>
      <c r="AB3518" s="161"/>
      <c r="AC3518" s="161"/>
      <c r="AD3518" s="161"/>
    </row>
    <row r="3519" spans="1:30" s="157" customFormat="1" ht="24.95" customHeight="1">
      <c r="A3519" s="257"/>
      <c r="B3519" s="258"/>
      <c r="C3519" s="161"/>
      <c r="D3519" s="155"/>
      <c r="E3519" s="258"/>
      <c r="F3519" s="161"/>
      <c r="G3519" s="161"/>
      <c r="Q3519" s="159"/>
      <c r="R3519" s="160"/>
      <c r="S3519" s="160"/>
      <c r="T3519" s="160"/>
      <c r="U3519" s="161"/>
      <c r="V3519" s="161"/>
      <c r="W3519" s="161"/>
      <c r="X3519" s="161"/>
      <c r="Y3519" s="161"/>
      <c r="Z3519" s="161"/>
      <c r="AA3519" s="161"/>
      <c r="AB3519" s="161"/>
      <c r="AC3519" s="161"/>
      <c r="AD3519" s="161"/>
    </row>
    <row r="3520" spans="1:30" s="157" customFormat="1" ht="24.95" customHeight="1">
      <c r="A3520" s="257"/>
      <c r="B3520" s="258"/>
      <c r="C3520" s="161"/>
      <c r="D3520" s="155"/>
      <c r="E3520" s="258"/>
      <c r="F3520" s="161"/>
      <c r="G3520" s="161"/>
      <c r="Q3520" s="159"/>
      <c r="R3520" s="160"/>
      <c r="S3520" s="160"/>
      <c r="T3520" s="160"/>
      <c r="U3520" s="161"/>
      <c r="V3520" s="161"/>
      <c r="W3520" s="161"/>
      <c r="X3520" s="161"/>
      <c r="Y3520" s="161"/>
      <c r="Z3520" s="161"/>
      <c r="AA3520" s="161"/>
      <c r="AB3520" s="161"/>
      <c r="AC3520" s="161"/>
      <c r="AD3520" s="161"/>
    </row>
    <row r="3521" spans="1:30" s="157" customFormat="1" ht="24.95" customHeight="1">
      <c r="A3521" s="257"/>
      <c r="B3521" s="258"/>
      <c r="C3521" s="161"/>
      <c r="D3521" s="155"/>
      <c r="E3521" s="258"/>
      <c r="F3521" s="161"/>
      <c r="G3521" s="161"/>
      <c r="Q3521" s="159"/>
      <c r="R3521" s="160"/>
      <c r="S3521" s="160"/>
      <c r="T3521" s="160"/>
      <c r="U3521" s="161"/>
      <c r="V3521" s="161"/>
      <c r="W3521" s="161"/>
      <c r="X3521" s="161"/>
      <c r="Y3521" s="161"/>
      <c r="Z3521" s="161"/>
      <c r="AA3521" s="161"/>
      <c r="AB3521" s="161"/>
      <c r="AC3521" s="161"/>
      <c r="AD3521" s="161"/>
    </row>
    <row r="3522" spans="1:30" s="157" customFormat="1" ht="24.95" customHeight="1">
      <c r="A3522" s="257"/>
      <c r="B3522" s="258"/>
      <c r="C3522" s="161"/>
      <c r="D3522" s="155"/>
      <c r="E3522" s="258"/>
      <c r="F3522" s="161"/>
      <c r="G3522" s="161"/>
      <c r="Q3522" s="159"/>
      <c r="R3522" s="160"/>
      <c r="S3522" s="160"/>
      <c r="T3522" s="160"/>
      <c r="U3522" s="161"/>
      <c r="V3522" s="161"/>
      <c r="W3522" s="161"/>
      <c r="X3522" s="161"/>
      <c r="Y3522" s="161"/>
      <c r="Z3522" s="161"/>
      <c r="AA3522" s="161"/>
      <c r="AB3522" s="161"/>
      <c r="AC3522" s="161"/>
      <c r="AD3522" s="161"/>
    </row>
    <row r="3523" spans="1:30" s="157" customFormat="1" ht="24.95" customHeight="1">
      <c r="A3523" s="257"/>
      <c r="B3523" s="258"/>
      <c r="C3523" s="161"/>
      <c r="D3523" s="155"/>
      <c r="E3523" s="258"/>
      <c r="F3523" s="161"/>
      <c r="G3523" s="161"/>
      <c r="Q3523" s="159"/>
      <c r="R3523" s="160"/>
      <c r="S3523" s="160"/>
      <c r="T3523" s="160"/>
      <c r="U3523" s="161"/>
      <c r="V3523" s="161"/>
      <c r="W3523" s="161"/>
      <c r="X3523" s="161"/>
      <c r="Y3523" s="161"/>
      <c r="Z3523" s="161"/>
      <c r="AA3523" s="161"/>
      <c r="AB3523" s="161"/>
      <c r="AC3523" s="161"/>
      <c r="AD3523" s="161"/>
    </row>
    <row r="3524" spans="1:30" s="157" customFormat="1" ht="24.95" customHeight="1">
      <c r="A3524" s="257"/>
      <c r="B3524" s="258"/>
      <c r="C3524" s="161"/>
      <c r="D3524" s="155"/>
      <c r="E3524" s="258"/>
      <c r="F3524" s="161"/>
      <c r="G3524" s="161"/>
      <c r="Q3524" s="159"/>
      <c r="R3524" s="160"/>
      <c r="S3524" s="160"/>
      <c r="T3524" s="160"/>
      <c r="U3524" s="161"/>
      <c r="V3524" s="161"/>
      <c r="W3524" s="161"/>
      <c r="X3524" s="161"/>
      <c r="Y3524" s="161"/>
      <c r="Z3524" s="161"/>
      <c r="AA3524" s="161"/>
      <c r="AB3524" s="161"/>
      <c r="AC3524" s="161"/>
      <c r="AD3524" s="161"/>
    </row>
    <row r="3525" spans="1:30" s="157" customFormat="1" ht="24.95" customHeight="1">
      <c r="A3525" s="257"/>
      <c r="B3525" s="258"/>
      <c r="C3525" s="161"/>
      <c r="D3525" s="155"/>
      <c r="E3525" s="258"/>
      <c r="F3525" s="161"/>
      <c r="G3525" s="161"/>
      <c r="Q3525" s="159"/>
      <c r="R3525" s="160"/>
      <c r="S3525" s="160"/>
      <c r="T3525" s="160"/>
      <c r="U3525" s="161"/>
      <c r="V3525" s="161"/>
      <c r="W3525" s="161"/>
      <c r="X3525" s="161"/>
      <c r="Y3525" s="161"/>
      <c r="Z3525" s="161"/>
      <c r="AA3525" s="161"/>
      <c r="AB3525" s="161"/>
      <c r="AC3525" s="161"/>
      <c r="AD3525" s="161"/>
    </row>
    <row r="3526" spans="1:30" s="157" customFormat="1" ht="24.95" customHeight="1">
      <c r="A3526" s="257"/>
      <c r="B3526" s="258"/>
      <c r="C3526" s="161"/>
      <c r="D3526" s="155"/>
      <c r="E3526" s="258"/>
      <c r="F3526" s="161"/>
      <c r="G3526" s="161"/>
      <c r="Q3526" s="159"/>
      <c r="R3526" s="160"/>
      <c r="S3526" s="160"/>
      <c r="T3526" s="160"/>
      <c r="U3526" s="161"/>
      <c r="V3526" s="161"/>
      <c r="W3526" s="161"/>
      <c r="X3526" s="161"/>
      <c r="Y3526" s="161"/>
      <c r="Z3526" s="161"/>
      <c r="AA3526" s="161"/>
      <c r="AB3526" s="161"/>
      <c r="AC3526" s="161"/>
      <c r="AD3526" s="161"/>
    </row>
    <row r="3527" spans="1:30" s="157" customFormat="1" ht="24.95" customHeight="1">
      <c r="A3527" s="257"/>
      <c r="B3527" s="258"/>
      <c r="C3527" s="161"/>
      <c r="D3527" s="155"/>
      <c r="E3527" s="258"/>
      <c r="F3527" s="161"/>
      <c r="G3527" s="161"/>
      <c r="Q3527" s="159"/>
      <c r="R3527" s="160"/>
      <c r="S3527" s="160"/>
      <c r="T3527" s="160"/>
      <c r="U3527" s="161"/>
      <c r="V3527" s="161"/>
      <c r="W3527" s="161"/>
      <c r="X3527" s="161"/>
      <c r="Y3527" s="161"/>
      <c r="Z3527" s="161"/>
      <c r="AA3527" s="161"/>
      <c r="AB3527" s="161"/>
      <c r="AC3527" s="161"/>
      <c r="AD3527" s="161"/>
    </row>
    <row r="3528" spans="1:30" s="157" customFormat="1" ht="24.95" customHeight="1">
      <c r="A3528" s="257"/>
      <c r="B3528" s="258"/>
      <c r="C3528" s="161"/>
      <c r="D3528" s="155"/>
      <c r="E3528" s="258"/>
      <c r="F3528" s="161"/>
      <c r="G3528" s="161"/>
      <c r="Q3528" s="159"/>
      <c r="R3528" s="160"/>
      <c r="S3528" s="160"/>
      <c r="T3528" s="160"/>
      <c r="U3528" s="161"/>
      <c r="V3528" s="161"/>
      <c r="W3528" s="161"/>
      <c r="X3528" s="161"/>
      <c r="Y3528" s="161"/>
      <c r="Z3528" s="161"/>
      <c r="AA3528" s="161"/>
      <c r="AB3528" s="161"/>
      <c r="AC3528" s="161"/>
      <c r="AD3528" s="161"/>
    </row>
    <row r="3529" spans="1:30" s="157" customFormat="1" ht="24.95" customHeight="1">
      <c r="A3529" s="257"/>
      <c r="B3529" s="258"/>
      <c r="C3529" s="161"/>
      <c r="D3529" s="155"/>
      <c r="E3529" s="258"/>
      <c r="F3529" s="161"/>
      <c r="G3529" s="161"/>
      <c r="Q3529" s="159"/>
      <c r="R3529" s="160"/>
      <c r="S3529" s="160"/>
      <c r="T3529" s="160"/>
      <c r="U3529" s="161"/>
      <c r="V3529" s="161"/>
      <c r="W3529" s="161"/>
      <c r="X3529" s="161"/>
      <c r="Y3529" s="161"/>
      <c r="Z3529" s="161"/>
      <c r="AA3529" s="161"/>
      <c r="AB3529" s="161"/>
      <c r="AC3529" s="161"/>
      <c r="AD3529" s="161"/>
    </row>
    <row r="3530" spans="1:30" s="157" customFormat="1" ht="24.95" customHeight="1">
      <c r="A3530" s="257"/>
      <c r="B3530" s="258"/>
      <c r="C3530" s="161"/>
      <c r="D3530" s="155"/>
      <c r="E3530" s="258"/>
      <c r="F3530" s="161"/>
      <c r="G3530" s="161"/>
      <c r="Q3530" s="159"/>
      <c r="R3530" s="160"/>
      <c r="S3530" s="160"/>
      <c r="T3530" s="160"/>
      <c r="U3530" s="161"/>
      <c r="V3530" s="161"/>
      <c r="W3530" s="161"/>
      <c r="X3530" s="161"/>
      <c r="Y3530" s="161"/>
      <c r="Z3530" s="161"/>
      <c r="AA3530" s="161"/>
      <c r="AB3530" s="161"/>
      <c r="AC3530" s="161"/>
      <c r="AD3530" s="161"/>
    </row>
    <row r="3531" spans="1:30" s="157" customFormat="1" ht="24.95" customHeight="1">
      <c r="A3531" s="257"/>
      <c r="B3531" s="258"/>
      <c r="C3531" s="161"/>
      <c r="D3531" s="155"/>
      <c r="E3531" s="258"/>
      <c r="F3531" s="161"/>
      <c r="G3531" s="161"/>
      <c r="Q3531" s="159"/>
      <c r="R3531" s="160"/>
      <c r="S3531" s="160"/>
      <c r="T3531" s="160"/>
      <c r="U3531" s="161"/>
      <c r="V3531" s="161"/>
      <c r="W3531" s="161"/>
      <c r="X3531" s="161"/>
      <c r="Y3531" s="161"/>
      <c r="Z3531" s="161"/>
      <c r="AA3531" s="161"/>
      <c r="AB3531" s="161"/>
      <c r="AC3531" s="161"/>
      <c r="AD3531" s="161"/>
    </row>
    <row r="3532" spans="1:30" s="157" customFormat="1" ht="24.95" customHeight="1">
      <c r="A3532" s="257"/>
      <c r="B3532" s="258"/>
      <c r="C3532" s="161"/>
      <c r="D3532" s="155"/>
      <c r="E3532" s="258"/>
      <c r="F3532" s="161"/>
      <c r="G3532" s="161"/>
      <c r="Q3532" s="159"/>
      <c r="R3532" s="160"/>
      <c r="S3532" s="160"/>
      <c r="T3532" s="160"/>
      <c r="U3532" s="161"/>
      <c r="V3532" s="161"/>
      <c r="W3532" s="161"/>
      <c r="X3532" s="161"/>
      <c r="Y3532" s="161"/>
      <c r="Z3532" s="161"/>
      <c r="AA3532" s="161"/>
      <c r="AB3532" s="161"/>
      <c r="AC3532" s="161"/>
      <c r="AD3532" s="161"/>
    </row>
    <row r="3533" spans="1:30" s="157" customFormat="1" ht="24.95" customHeight="1">
      <c r="A3533" s="257"/>
      <c r="B3533" s="258"/>
      <c r="C3533" s="161"/>
      <c r="D3533" s="155"/>
      <c r="E3533" s="258"/>
      <c r="F3533" s="161"/>
      <c r="G3533" s="161"/>
      <c r="Q3533" s="159"/>
      <c r="R3533" s="160"/>
      <c r="S3533" s="160"/>
      <c r="T3533" s="160"/>
      <c r="U3533" s="161"/>
      <c r="V3533" s="161"/>
      <c r="W3533" s="161"/>
      <c r="X3533" s="161"/>
      <c r="Y3533" s="161"/>
      <c r="Z3533" s="161"/>
      <c r="AA3533" s="161"/>
      <c r="AB3533" s="161"/>
      <c r="AC3533" s="161"/>
      <c r="AD3533" s="161"/>
    </row>
    <row r="3534" spans="1:30" s="157" customFormat="1" ht="24.95" customHeight="1">
      <c r="A3534" s="257"/>
      <c r="B3534" s="258"/>
      <c r="C3534" s="161"/>
      <c r="D3534" s="155"/>
      <c r="E3534" s="258"/>
      <c r="F3534" s="161"/>
      <c r="G3534" s="161"/>
      <c r="Q3534" s="159"/>
      <c r="R3534" s="160"/>
      <c r="S3534" s="160"/>
      <c r="T3534" s="160"/>
      <c r="U3534" s="161"/>
      <c r="V3534" s="161"/>
      <c r="W3534" s="161"/>
      <c r="X3534" s="161"/>
      <c r="Y3534" s="161"/>
      <c r="Z3534" s="161"/>
      <c r="AA3534" s="161"/>
      <c r="AB3534" s="161"/>
      <c r="AC3534" s="161"/>
      <c r="AD3534" s="161"/>
    </row>
    <row r="3535" spans="1:30" s="157" customFormat="1" ht="24.95" customHeight="1">
      <c r="A3535" s="257"/>
      <c r="B3535" s="258"/>
      <c r="C3535" s="161"/>
      <c r="D3535" s="155"/>
      <c r="E3535" s="258"/>
      <c r="F3535" s="161"/>
      <c r="G3535" s="161"/>
      <c r="Q3535" s="159"/>
      <c r="R3535" s="160"/>
      <c r="S3535" s="160"/>
      <c r="T3535" s="160"/>
      <c r="U3535" s="161"/>
      <c r="V3535" s="161"/>
      <c r="W3535" s="161"/>
      <c r="X3535" s="161"/>
      <c r="Y3535" s="161"/>
      <c r="Z3535" s="161"/>
      <c r="AA3535" s="161"/>
      <c r="AB3535" s="161"/>
      <c r="AC3535" s="161"/>
      <c r="AD3535" s="161"/>
    </row>
    <row r="3536" spans="1:30" s="157" customFormat="1" ht="24.95" customHeight="1">
      <c r="A3536" s="257"/>
      <c r="B3536" s="258"/>
      <c r="C3536" s="161"/>
      <c r="D3536" s="155"/>
      <c r="E3536" s="258"/>
      <c r="F3536" s="161"/>
      <c r="G3536" s="161"/>
      <c r="Q3536" s="159"/>
      <c r="R3536" s="160"/>
      <c r="S3536" s="160"/>
      <c r="T3536" s="160"/>
      <c r="U3536" s="161"/>
      <c r="V3536" s="161"/>
      <c r="W3536" s="161"/>
      <c r="X3536" s="161"/>
      <c r="Y3536" s="161"/>
      <c r="Z3536" s="161"/>
      <c r="AA3536" s="161"/>
      <c r="AB3536" s="161"/>
      <c r="AC3536" s="161"/>
      <c r="AD3536" s="161"/>
    </row>
    <row r="3537" spans="1:30" s="157" customFormat="1" ht="24.95" customHeight="1">
      <c r="A3537" s="257"/>
      <c r="B3537" s="258"/>
      <c r="C3537" s="161"/>
      <c r="D3537" s="155"/>
      <c r="E3537" s="258"/>
      <c r="F3537" s="161"/>
      <c r="G3537" s="161"/>
      <c r="Q3537" s="159"/>
      <c r="R3537" s="160"/>
      <c r="S3537" s="160"/>
      <c r="T3537" s="160"/>
      <c r="U3537" s="161"/>
      <c r="V3537" s="161"/>
      <c r="W3537" s="161"/>
      <c r="X3537" s="161"/>
      <c r="Y3537" s="161"/>
      <c r="Z3537" s="161"/>
      <c r="AA3537" s="161"/>
      <c r="AB3537" s="161"/>
      <c r="AC3537" s="161"/>
      <c r="AD3537" s="161"/>
    </row>
    <row r="3538" spans="1:30" s="157" customFormat="1" ht="24.95" customHeight="1">
      <c r="A3538" s="257"/>
      <c r="B3538" s="258"/>
      <c r="C3538" s="161"/>
      <c r="D3538" s="155"/>
      <c r="E3538" s="258"/>
      <c r="F3538" s="161"/>
      <c r="G3538" s="161"/>
      <c r="Q3538" s="159"/>
      <c r="R3538" s="160"/>
      <c r="S3538" s="160"/>
      <c r="T3538" s="160"/>
      <c r="U3538" s="161"/>
      <c r="V3538" s="161"/>
      <c r="W3538" s="161"/>
      <c r="X3538" s="161"/>
      <c r="Y3538" s="161"/>
      <c r="Z3538" s="161"/>
      <c r="AA3538" s="161"/>
      <c r="AB3538" s="161"/>
      <c r="AC3538" s="161"/>
      <c r="AD3538" s="161"/>
    </row>
    <row r="3539" spans="1:30" s="157" customFormat="1" ht="24.95" customHeight="1">
      <c r="A3539" s="257"/>
      <c r="B3539" s="258"/>
      <c r="C3539" s="161"/>
      <c r="D3539" s="155"/>
      <c r="E3539" s="258"/>
      <c r="F3539" s="161"/>
      <c r="G3539" s="161"/>
      <c r="Q3539" s="159"/>
      <c r="R3539" s="160"/>
      <c r="S3539" s="160"/>
      <c r="T3539" s="160"/>
      <c r="U3539" s="161"/>
      <c r="V3539" s="161"/>
      <c r="W3539" s="161"/>
      <c r="X3539" s="161"/>
      <c r="Y3539" s="161"/>
      <c r="Z3539" s="161"/>
      <c r="AA3539" s="161"/>
      <c r="AB3539" s="161"/>
      <c r="AC3539" s="161"/>
      <c r="AD3539" s="161"/>
    </row>
    <row r="3540" spans="1:30" s="157" customFormat="1" ht="24.95" customHeight="1">
      <c r="A3540" s="257"/>
      <c r="B3540" s="258"/>
      <c r="C3540" s="161"/>
      <c r="D3540" s="155"/>
      <c r="E3540" s="258"/>
      <c r="F3540" s="161"/>
      <c r="G3540" s="161"/>
      <c r="Q3540" s="159"/>
      <c r="R3540" s="160"/>
      <c r="S3540" s="160"/>
      <c r="T3540" s="160"/>
      <c r="U3540" s="161"/>
      <c r="V3540" s="161"/>
      <c r="W3540" s="161"/>
      <c r="X3540" s="161"/>
      <c r="Y3540" s="161"/>
      <c r="Z3540" s="161"/>
      <c r="AA3540" s="161"/>
      <c r="AB3540" s="161"/>
      <c r="AC3540" s="161"/>
      <c r="AD3540" s="161"/>
    </row>
    <row r="3541" spans="1:30" s="157" customFormat="1" ht="24.95" customHeight="1">
      <c r="A3541" s="257"/>
      <c r="B3541" s="258"/>
      <c r="C3541" s="161"/>
      <c r="D3541" s="155"/>
      <c r="E3541" s="258"/>
      <c r="F3541" s="161"/>
      <c r="G3541" s="161"/>
      <c r="Q3541" s="159"/>
      <c r="R3541" s="160"/>
      <c r="S3541" s="160"/>
      <c r="T3541" s="160"/>
      <c r="U3541" s="161"/>
      <c r="V3541" s="161"/>
      <c r="W3541" s="161"/>
      <c r="X3541" s="161"/>
      <c r="Y3541" s="161"/>
      <c r="Z3541" s="161"/>
      <c r="AA3541" s="161"/>
      <c r="AB3541" s="161"/>
      <c r="AC3541" s="161"/>
      <c r="AD3541" s="161"/>
    </row>
    <row r="3542" spans="1:30" s="157" customFormat="1" ht="24.95" customHeight="1">
      <c r="A3542" s="257"/>
      <c r="B3542" s="258"/>
      <c r="C3542" s="161"/>
      <c r="D3542" s="155"/>
      <c r="E3542" s="258"/>
      <c r="F3542" s="161"/>
      <c r="G3542" s="161"/>
      <c r="Q3542" s="159"/>
      <c r="R3542" s="160"/>
      <c r="S3542" s="160"/>
      <c r="T3542" s="160"/>
      <c r="U3542" s="161"/>
      <c r="V3542" s="161"/>
      <c r="W3542" s="161"/>
      <c r="X3542" s="161"/>
      <c r="Y3542" s="161"/>
      <c r="Z3542" s="161"/>
      <c r="AA3542" s="161"/>
      <c r="AB3542" s="161"/>
      <c r="AC3542" s="161"/>
      <c r="AD3542" s="161"/>
    </row>
    <row r="3543" spans="1:30" s="157" customFormat="1" ht="24.95" customHeight="1">
      <c r="A3543" s="257"/>
      <c r="B3543" s="258"/>
      <c r="C3543" s="161"/>
      <c r="D3543" s="155"/>
      <c r="E3543" s="258"/>
      <c r="F3543" s="161"/>
      <c r="G3543" s="161"/>
      <c r="Q3543" s="159"/>
      <c r="R3543" s="160"/>
      <c r="S3543" s="160"/>
      <c r="T3543" s="160"/>
      <c r="U3543" s="161"/>
      <c r="V3543" s="161"/>
      <c r="W3543" s="161"/>
      <c r="X3543" s="161"/>
      <c r="Y3543" s="161"/>
      <c r="Z3543" s="161"/>
      <c r="AA3543" s="161"/>
      <c r="AB3543" s="161"/>
      <c r="AC3543" s="161"/>
      <c r="AD3543" s="161"/>
    </row>
    <row r="3544" spans="1:30" s="157" customFormat="1" ht="24.95" customHeight="1">
      <c r="A3544" s="257"/>
      <c r="B3544" s="258"/>
      <c r="C3544" s="161"/>
      <c r="D3544" s="155"/>
      <c r="E3544" s="258"/>
      <c r="F3544" s="161"/>
      <c r="G3544" s="161"/>
      <c r="Q3544" s="159"/>
      <c r="R3544" s="160"/>
      <c r="S3544" s="160"/>
      <c r="T3544" s="160"/>
      <c r="U3544" s="161"/>
      <c r="V3544" s="161"/>
      <c r="W3544" s="161"/>
      <c r="X3544" s="161"/>
      <c r="Y3544" s="161"/>
      <c r="Z3544" s="161"/>
      <c r="AA3544" s="161"/>
      <c r="AB3544" s="161"/>
      <c r="AC3544" s="161"/>
      <c r="AD3544" s="161"/>
    </row>
    <row r="3545" spans="1:30" s="157" customFormat="1" ht="24.95" customHeight="1">
      <c r="A3545" s="257"/>
      <c r="B3545" s="258"/>
      <c r="C3545" s="161"/>
      <c r="D3545" s="155"/>
      <c r="E3545" s="258"/>
      <c r="F3545" s="161"/>
      <c r="G3545" s="161"/>
      <c r="Q3545" s="159"/>
      <c r="R3545" s="160"/>
      <c r="S3545" s="160"/>
      <c r="T3545" s="160"/>
      <c r="U3545" s="161"/>
      <c r="V3545" s="161"/>
      <c r="W3545" s="161"/>
      <c r="X3545" s="161"/>
      <c r="Y3545" s="161"/>
      <c r="Z3545" s="161"/>
      <c r="AA3545" s="161"/>
      <c r="AB3545" s="161"/>
      <c r="AC3545" s="161"/>
      <c r="AD3545" s="161"/>
    </row>
    <row r="3546" spans="1:30" s="157" customFormat="1" ht="24.95" customHeight="1">
      <c r="A3546" s="257"/>
      <c r="B3546" s="258"/>
      <c r="C3546" s="161"/>
      <c r="D3546" s="155"/>
      <c r="E3546" s="258"/>
      <c r="F3546" s="161"/>
      <c r="G3546" s="161"/>
      <c r="Q3546" s="159"/>
      <c r="R3546" s="160"/>
      <c r="S3546" s="160"/>
      <c r="T3546" s="160"/>
      <c r="U3546" s="161"/>
      <c r="V3546" s="161"/>
      <c r="W3546" s="161"/>
      <c r="X3546" s="161"/>
      <c r="Y3546" s="161"/>
      <c r="Z3546" s="161"/>
      <c r="AA3546" s="161"/>
      <c r="AB3546" s="161"/>
      <c r="AC3546" s="161"/>
      <c r="AD3546" s="161"/>
    </row>
    <row r="3547" spans="1:30" s="157" customFormat="1" ht="24.95" customHeight="1">
      <c r="A3547" s="257"/>
      <c r="B3547" s="258"/>
      <c r="C3547" s="161"/>
      <c r="D3547" s="155"/>
      <c r="E3547" s="258"/>
      <c r="F3547" s="161"/>
      <c r="G3547" s="161"/>
      <c r="Q3547" s="159"/>
      <c r="R3547" s="160"/>
      <c r="S3547" s="160"/>
      <c r="T3547" s="160"/>
      <c r="U3547" s="161"/>
      <c r="V3547" s="161"/>
      <c r="W3547" s="161"/>
      <c r="X3547" s="161"/>
      <c r="Y3547" s="161"/>
      <c r="Z3547" s="161"/>
      <c r="AA3547" s="161"/>
      <c r="AB3547" s="161"/>
      <c r="AC3547" s="161"/>
      <c r="AD3547" s="161"/>
    </row>
    <row r="3548" spans="1:30" s="157" customFormat="1" ht="24.95" customHeight="1">
      <c r="A3548" s="257"/>
      <c r="B3548" s="258"/>
      <c r="C3548" s="161"/>
      <c r="D3548" s="155"/>
      <c r="E3548" s="258"/>
      <c r="F3548" s="161"/>
      <c r="G3548" s="161"/>
      <c r="Q3548" s="159"/>
      <c r="R3548" s="160"/>
      <c r="S3548" s="160"/>
      <c r="T3548" s="160"/>
      <c r="U3548" s="161"/>
      <c r="V3548" s="161"/>
      <c r="W3548" s="161"/>
      <c r="X3548" s="161"/>
      <c r="Y3548" s="161"/>
      <c r="Z3548" s="161"/>
      <c r="AA3548" s="161"/>
      <c r="AB3548" s="161"/>
      <c r="AC3548" s="161"/>
      <c r="AD3548" s="161"/>
    </row>
    <row r="3549" spans="1:30" s="157" customFormat="1" ht="24.95" customHeight="1">
      <c r="A3549" s="257"/>
      <c r="B3549" s="258"/>
      <c r="C3549" s="161"/>
      <c r="D3549" s="155"/>
      <c r="E3549" s="258"/>
      <c r="F3549" s="161"/>
      <c r="G3549" s="161"/>
      <c r="Q3549" s="159"/>
      <c r="R3549" s="160"/>
      <c r="S3549" s="160"/>
      <c r="T3549" s="160"/>
      <c r="U3549" s="161"/>
      <c r="V3549" s="161"/>
      <c r="W3549" s="161"/>
      <c r="X3549" s="161"/>
      <c r="Y3549" s="161"/>
      <c r="Z3549" s="161"/>
      <c r="AA3549" s="161"/>
      <c r="AB3549" s="161"/>
      <c r="AC3549" s="161"/>
      <c r="AD3549" s="161"/>
    </row>
    <row r="3550" spans="1:30" s="157" customFormat="1" ht="24.95" customHeight="1">
      <c r="A3550" s="257"/>
      <c r="B3550" s="258"/>
      <c r="C3550" s="161"/>
      <c r="D3550" s="155"/>
      <c r="E3550" s="258"/>
      <c r="F3550" s="161"/>
      <c r="G3550" s="161"/>
      <c r="Q3550" s="159"/>
      <c r="R3550" s="160"/>
      <c r="S3550" s="160"/>
      <c r="T3550" s="160"/>
      <c r="U3550" s="161"/>
      <c r="V3550" s="161"/>
      <c r="W3550" s="161"/>
      <c r="X3550" s="161"/>
      <c r="Y3550" s="161"/>
      <c r="Z3550" s="161"/>
      <c r="AA3550" s="161"/>
      <c r="AB3550" s="161"/>
      <c r="AC3550" s="161"/>
      <c r="AD3550" s="161"/>
    </row>
    <row r="3551" spans="1:30" s="157" customFormat="1" ht="24.95" customHeight="1">
      <c r="A3551" s="257"/>
      <c r="B3551" s="258"/>
      <c r="C3551" s="161"/>
      <c r="D3551" s="155"/>
      <c r="E3551" s="258"/>
      <c r="F3551" s="161"/>
      <c r="G3551" s="161"/>
      <c r="Q3551" s="159"/>
      <c r="R3551" s="160"/>
      <c r="S3551" s="160"/>
      <c r="T3551" s="160"/>
      <c r="U3551" s="161"/>
      <c r="V3551" s="161"/>
      <c r="W3551" s="161"/>
      <c r="X3551" s="161"/>
      <c r="Y3551" s="161"/>
      <c r="Z3551" s="161"/>
      <c r="AA3551" s="161"/>
      <c r="AB3551" s="161"/>
      <c r="AC3551" s="161"/>
      <c r="AD3551" s="161"/>
    </row>
    <row r="3552" spans="1:30" s="157" customFormat="1" ht="24.95" customHeight="1">
      <c r="A3552" s="257"/>
      <c r="B3552" s="258"/>
      <c r="C3552" s="161"/>
      <c r="D3552" s="155"/>
      <c r="E3552" s="258"/>
      <c r="F3552" s="161"/>
      <c r="G3552" s="161"/>
      <c r="Q3552" s="159"/>
      <c r="R3552" s="160"/>
      <c r="S3552" s="160"/>
      <c r="T3552" s="160"/>
      <c r="U3552" s="161"/>
      <c r="V3552" s="161"/>
      <c r="W3552" s="161"/>
      <c r="X3552" s="161"/>
      <c r="Y3552" s="161"/>
      <c r="Z3552" s="161"/>
      <c r="AA3552" s="161"/>
      <c r="AB3552" s="161"/>
      <c r="AC3552" s="161"/>
      <c r="AD3552" s="161"/>
    </row>
    <row r="3553" spans="1:30" s="157" customFormat="1" ht="24.95" customHeight="1">
      <c r="A3553" s="257"/>
      <c r="B3553" s="258"/>
      <c r="C3553" s="161"/>
      <c r="D3553" s="155"/>
      <c r="E3553" s="258"/>
      <c r="F3553" s="161"/>
      <c r="G3553" s="161"/>
      <c r="Q3553" s="159"/>
      <c r="R3553" s="160"/>
      <c r="S3553" s="160"/>
      <c r="T3553" s="160"/>
      <c r="U3553" s="161"/>
      <c r="V3553" s="161"/>
      <c r="W3553" s="161"/>
      <c r="X3553" s="161"/>
      <c r="Y3553" s="161"/>
      <c r="Z3553" s="161"/>
      <c r="AA3553" s="161"/>
      <c r="AB3553" s="161"/>
      <c r="AC3553" s="161"/>
      <c r="AD3553" s="161"/>
    </row>
    <row r="3554" spans="1:30" s="157" customFormat="1" ht="24.95" customHeight="1">
      <c r="A3554" s="257"/>
      <c r="B3554" s="258"/>
      <c r="C3554" s="161"/>
      <c r="D3554" s="155"/>
      <c r="E3554" s="258"/>
      <c r="F3554" s="161"/>
      <c r="G3554" s="161"/>
      <c r="Q3554" s="159"/>
      <c r="R3554" s="160"/>
      <c r="S3554" s="160"/>
      <c r="T3554" s="160"/>
      <c r="U3554" s="161"/>
      <c r="V3554" s="161"/>
      <c r="W3554" s="161"/>
      <c r="X3554" s="161"/>
      <c r="Y3554" s="161"/>
      <c r="Z3554" s="161"/>
      <c r="AA3554" s="161"/>
      <c r="AB3554" s="161"/>
      <c r="AC3554" s="161"/>
      <c r="AD3554" s="161"/>
    </row>
    <row r="3555" spans="1:30" s="157" customFormat="1" ht="24.95" customHeight="1">
      <c r="A3555" s="257"/>
      <c r="B3555" s="258"/>
      <c r="C3555" s="161"/>
      <c r="D3555" s="155"/>
      <c r="E3555" s="258"/>
      <c r="F3555" s="161"/>
      <c r="G3555" s="161"/>
      <c r="Q3555" s="159"/>
      <c r="R3555" s="160"/>
      <c r="S3555" s="160"/>
      <c r="T3555" s="160"/>
      <c r="U3555" s="161"/>
      <c r="V3555" s="161"/>
      <c r="W3555" s="161"/>
      <c r="X3555" s="161"/>
      <c r="Y3555" s="161"/>
      <c r="Z3555" s="161"/>
      <c r="AA3555" s="161"/>
      <c r="AB3555" s="161"/>
      <c r="AC3555" s="161"/>
      <c r="AD3555" s="161"/>
    </row>
    <row r="3556" spans="1:30" s="157" customFormat="1" ht="24.95" customHeight="1">
      <c r="A3556" s="257"/>
      <c r="B3556" s="258"/>
      <c r="C3556" s="161"/>
      <c r="D3556" s="155"/>
      <c r="E3556" s="258"/>
      <c r="F3556" s="161"/>
      <c r="G3556" s="161"/>
      <c r="Q3556" s="159"/>
      <c r="R3556" s="160"/>
      <c r="S3556" s="160"/>
      <c r="T3556" s="160"/>
      <c r="U3556" s="161"/>
      <c r="V3556" s="161"/>
      <c r="W3556" s="161"/>
      <c r="X3556" s="161"/>
      <c r="Y3556" s="161"/>
      <c r="Z3556" s="161"/>
      <c r="AA3556" s="161"/>
      <c r="AB3556" s="161"/>
      <c r="AC3556" s="161"/>
      <c r="AD3556" s="161"/>
    </row>
    <row r="3557" spans="1:30" s="157" customFormat="1" ht="24.95" customHeight="1">
      <c r="A3557" s="257"/>
      <c r="B3557" s="258"/>
      <c r="C3557" s="161"/>
      <c r="D3557" s="155"/>
      <c r="E3557" s="258"/>
      <c r="F3557" s="161"/>
      <c r="G3557" s="161"/>
      <c r="Q3557" s="159"/>
      <c r="R3557" s="160"/>
      <c r="S3557" s="160"/>
      <c r="T3557" s="160"/>
      <c r="U3557" s="161"/>
      <c r="V3557" s="161"/>
      <c r="W3557" s="161"/>
      <c r="X3557" s="161"/>
      <c r="Y3557" s="161"/>
      <c r="Z3557" s="161"/>
      <c r="AA3557" s="161"/>
      <c r="AB3557" s="161"/>
      <c r="AC3557" s="161"/>
      <c r="AD3557" s="161"/>
    </row>
    <row r="3558" spans="1:30" s="157" customFormat="1" ht="24.95" customHeight="1">
      <c r="A3558" s="257"/>
      <c r="B3558" s="258"/>
      <c r="C3558" s="161"/>
      <c r="D3558" s="155"/>
      <c r="E3558" s="258"/>
      <c r="F3558" s="161"/>
      <c r="G3558" s="161"/>
      <c r="Q3558" s="159"/>
      <c r="R3558" s="160"/>
      <c r="S3558" s="160"/>
      <c r="T3558" s="160"/>
      <c r="U3558" s="161"/>
      <c r="V3558" s="161"/>
      <c r="W3558" s="161"/>
      <c r="X3558" s="161"/>
      <c r="Y3558" s="161"/>
      <c r="Z3558" s="161"/>
      <c r="AA3558" s="161"/>
      <c r="AB3558" s="161"/>
      <c r="AC3558" s="161"/>
      <c r="AD3558" s="161"/>
    </row>
    <row r="3559" spans="1:30" s="157" customFormat="1" ht="24.95" customHeight="1">
      <c r="A3559" s="257"/>
      <c r="B3559" s="258"/>
      <c r="C3559" s="161"/>
      <c r="D3559" s="155"/>
      <c r="E3559" s="258"/>
      <c r="F3559" s="161"/>
      <c r="G3559" s="161"/>
      <c r="Q3559" s="159"/>
      <c r="R3559" s="160"/>
      <c r="S3559" s="160"/>
      <c r="T3559" s="160"/>
      <c r="U3559" s="161"/>
      <c r="V3559" s="161"/>
      <c r="W3559" s="161"/>
      <c r="X3559" s="161"/>
      <c r="Y3559" s="161"/>
      <c r="Z3559" s="161"/>
      <c r="AA3559" s="161"/>
      <c r="AB3559" s="161"/>
      <c r="AC3559" s="161"/>
      <c r="AD3559" s="161"/>
    </row>
    <row r="3560" spans="1:30" s="157" customFormat="1" ht="24.95" customHeight="1">
      <c r="A3560" s="257"/>
      <c r="B3560" s="258"/>
      <c r="C3560" s="161"/>
      <c r="D3560" s="155"/>
      <c r="E3560" s="258"/>
      <c r="F3560" s="161"/>
      <c r="G3560" s="161"/>
      <c r="Q3560" s="159"/>
      <c r="R3560" s="160"/>
      <c r="S3560" s="160"/>
      <c r="T3560" s="160"/>
      <c r="U3560" s="161"/>
      <c r="V3560" s="161"/>
      <c r="W3560" s="161"/>
      <c r="X3560" s="161"/>
      <c r="Y3560" s="161"/>
      <c r="Z3560" s="161"/>
      <c r="AA3560" s="161"/>
      <c r="AB3560" s="161"/>
      <c r="AC3560" s="161"/>
      <c r="AD3560" s="161"/>
    </row>
    <row r="3561" spans="1:30" s="157" customFormat="1" ht="24.95" customHeight="1">
      <c r="A3561" s="257"/>
      <c r="B3561" s="258"/>
      <c r="C3561" s="161"/>
      <c r="D3561" s="155"/>
      <c r="E3561" s="258"/>
      <c r="F3561" s="161"/>
      <c r="G3561" s="161"/>
      <c r="Q3561" s="159"/>
      <c r="R3561" s="160"/>
      <c r="S3561" s="160"/>
      <c r="T3561" s="160"/>
      <c r="U3561" s="161"/>
      <c r="V3561" s="161"/>
      <c r="W3561" s="161"/>
      <c r="X3561" s="161"/>
      <c r="Y3561" s="161"/>
      <c r="Z3561" s="161"/>
      <c r="AA3561" s="161"/>
      <c r="AB3561" s="161"/>
      <c r="AC3561" s="161"/>
      <c r="AD3561" s="161"/>
    </row>
    <row r="3562" spans="1:30" s="157" customFormat="1" ht="24.95" customHeight="1">
      <c r="A3562" s="257"/>
      <c r="B3562" s="258"/>
      <c r="C3562" s="161"/>
      <c r="D3562" s="155"/>
      <c r="E3562" s="258"/>
      <c r="F3562" s="161"/>
      <c r="G3562" s="161"/>
      <c r="Q3562" s="159"/>
      <c r="R3562" s="160"/>
      <c r="S3562" s="160"/>
      <c r="T3562" s="160"/>
      <c r="U3562" s="161"/>
      <c r="V3562" s="161"/>
      <c r="W3562" s="161"/>
      <c r="X3562" s="161"/>
      <c r="Y3562" s="161"/>
      <c r="Z3562" s="161"/>
      <c r="AA3562" s="161"/>
      <c r="AB3562" s="161"/>
      <c r="AC3562" s="161"/>
      <c r="AD3562" s="161"/>
    </row>
    <row r="3563" spans="1:30" s="157" customFormat="1" ht="24.95" customHeight="1">
      <c r="A3563" s="257"/>
      <c r="B3563" s="258"/>
      <c r="C3563" s="161"/>
      <c r="D3563" s="155"/>
      <c r="E3563" s="258"/>
      <c r="F3563" s="161"/>
      <c r="G3563" s="161"/>
      <c r="Q3563" s="159"/>
      <c r="R3563" s="160"/>
      <c r="S3563" s="160"/>
      <c r="T3563" s="160"/>
      <c r="U3563" s="161"/>
      <c r="V3563" s="161"/>
      <c r="W3563" s="161"/>
      <c r="X3563" s="161"/>
      <c r="Y3563" s="161"/>
      <c r="Z3563" s="161"/>
      <c r="AA3563" s="161"/>
      <c r="AB3563" s="161"/>
      <c r="AC3563" s="161"/>
      <c r="AD3563" s="161"/>
    </row>
    <row r="3564" spans="1:30" s="157" customFormat="1" ht="24.95" customHeight="1">
      <c r="A3564" s="257"/>
      <c r="B3564" s="258"/>
      <c r="C3564" s="161"/>
      <c r="D3564" s="155"/>
      <c r="E3564" s="258"/>
      <c r="F3564" s="161"/>
      <c r="G3564" s="161"/>
      <c r="Q3564" s="159"/>
      <c r="R3564" s="160"/>
      <c r="S3564" s="160"/>
      <c r="T3564" s="160"/>
      <c r="U3564" s="161"/>
      <c r="V3564" s="161"/>
      <c r="W3564" s="161"/>
      <c r="X3564" s="161"/>
      <c r="Y3564" s="161"/>
      <c r="Z3564" s="161"/>
      <c r="AA3564" s="161"/>
      <c r="AB3564" s="161"/>
      <c r="AC3564" s="161"/>
      <c r="AD3564" s="161"/>
    </row>
    <row r="3565" spans="1:30" s="157" customFormat="1" ht="24.95" customHeight="1">
      <c r="A3565" s="257"/>
      <c r="B3565" s="258"/>
      <c r="C3565" s="161"/>
      <c r="D3565" s="155"/>
      <c r="E3565" s="258"/>
      <c r="F3565" s="161"/>
      <c r="G3565" s="161"/>
      <c r="Q3565" s="159"/>
      <c r="R3565" s="160"/>
      <c r="S3565" s="160"/>
      <c r="T3565" s="160"/>
      <c r="U3565" s="161"/>
      <c r="V3565" s="161"/>
      <c r="W3565" s="161"/>
      <c r="X3565" s="161"/>
      <c r="Y3565" s="161"/>
      <c r="Z3565" s="161"/>
      <c r="AA3565" s="161"/>
      <c r="AB3565" s="161"/>
      <c r="AC3565" s="161"/>
      <c r="AD3565" s="161"/>
    </row>
    <row r="3566" spans="1:30" s="157" customFormat="1" ht="24.95" customHeight="1">
      <c r="A3566" s="257"/>
      <c r="B3566" s="258"/>
      <c r="C3566" s="161"/>
      <c r="D3566" s="155"/>
      <c r="E3566" s="258"/>
      <c r="F3566" s="161"/>
      <c r="G3566" s="161"/>
      <c r="Q3566" s="159"/>
      <c r="R3566" s="160"/>
      <c r="S3566" s="160"/>
      <c r="T3566" s="160"/>
      <c r="U3566" s="161"/>
      <c r="V3566" s="161"/>
      <c r="W3566" s="161"/>
      <c r="X3566" s="161"/>
      <c r="Y3566" s="161"/>
      <c r="Z3566" s="161"/>
      <c r="AA3566" s="161"/>
      <c r="AB3566" s="161"/>
      <c r="AC3566" s="161"/>
      <c r="AD3566" s="161"/>
    </row>
    <row r="3567" spans="1:30" s="157" customFormat="1" ht="24.95" customHeight="1">
      <c r="A3567" s="257"/>
      <c r="B3567" s="258"/>
      <c r="C3567" s="161"/>
      <c r="D3567" s="155"/>
      <c r="E3567" s="258"/>
      <c r="F3567" s="161"/>
      <c r="G3567" s="161"/>
      <c r="Q3567" s="159"/>
      <c r="R3567" s="160"/>
      <c r="S3567" s="160"/>
      <c r="T3567" s="160"/>
      <c r="U3567" s="161"/>
      <c r="V3567" s="161"/>
      <c r="W3567" s="161"/>
      <c r="X3567" s="161"/>
      <c r="Y3567" s="161"/>
      <c r="Z3567" s="161"/>
      <c r="AA3567" s="161"/>
      <c r="AB3567" s="161"/>
      <c r="AC3567" s="161"/>
      <c r="AD3567" s="161"/>
    </row>
    <row r="3568" spans="1:30" s="157" customFormat="1" ht="24.95" customHeight="1">
      <c r="A3568" s="257"/>
      <c r="B3568" s="258"/>
      <c r="C3568" s="161"/>
      <c r="D3568" s="155"/>
      <c r="E3568" s="258"/>
      <c r="F3568" s="161"/>
      <c r="G3568" s="161"/>
      <c r="Q3568" s="159"/>
      <c r="R3568" s="160"/>
      <c r="S3568" s="160"/>
      <c r="T3568" s="160"/>
      <c r="U3568" s="161"/>
      <c r="V3568" s="161"/>
      <c r="W3568" s="161"/>
      <c r="X3568" s="161"/>
      <c r="Y3568" s="161"/>
      <c r="Z3568" s="161"/>
      <c r="AA3568" s="161"/>
      <c r="AB3568" s="161"/>
      <c r="AC3568" s="161"/>
      <c r="AD3568" s="161"/>
    </row>
    <row r="3569" spans="1:30" s="157" customFormat="1" ht="24.95" customHeight="1">
      <c r="A3569" s="257"/>
      <c r="B3569" s="258"/>
      <c r="C3569" s="161"/>
      <c r="D3569" s="155"/>
      <c r="E3569" s="258"/>
      <c r="F3569" s="161"/>
      <c r="G3569" s="161"/>
      <c r="Q3569" s="159"/>
      <c r="R3569" s="160"/>
      <c r="S3569" s="160"/>
      <c r="T3569" s="160"/>
      <c r="U3569" s="161"/>
      <c r="V3569" s="161"/>
      <c r="W3569" s="161"/>
      <c r="X3569" s="161"/>
      <c r="Y3569" s="161"/>
      <c r="Z3569" s="161"/>
      <c r="AA3569" s="161"/>
      <c r="AB3569" s="161"/>
      <c r="AC3569" s="161"/>
      <c r="AD3569" s="161"/>
    </row>
    <row r="3570" spans="1:30" s="157" customFormat="1" ht="24.95" customHeight="1">
      <c r="A3570" s="257"/>
      <c r="B3570" s="258"/>
      <c r="C3570" s="161"/>
      <c r="D3570" s="155"/>
      <c r="E3570" s="258"/>
      <c r="F3570" s="161"/>
      <c r="G3570" s="161"/>
      <c r="Q3570" s="159"/>
      <c r="R3570" s="160"/>
      <c r="S3570" s="160"/>
      <c r="T3570" s="160"/>
      <c r="U3570" s="161"/>
      <c r="V3570" s="161"/>
      <c r="W3570" s="161"/>
      <c r="X3570" s="161"/>
      <c r="Y3570" s="161"/>
      <c r="Z3570" s="161"/>
      <c r="AA3570" s="161"/>
      <c r="AB3570" s="161"/>
      <c r="AC3570" s="161"/>
      <c r="AD3570" s="161"/>
    </row>
    <row r="3571" spans="1:30" s="157" customFormat="1" ht="24.95" customHeight="1">
      <c r="A3571" s="257"/>
      <c r="B3571" s="258"/>
      <c r="C3571" s="161"/>
      <c r="D3571" s="155"/>
      <c r="E3571" s="258"/>
      <c r="F3571" s="161"/>
      <c r="G3571" s="161"/>
      <c r="Q3571" s="159"/>
      <c r="R3571" s="160"/>
      <c r="S3571" s="160"/>
      <c r="T3571" s="160"/>
      <c r="U3571" s="161"/>
      <c r="V3571" s="161"/>
      <c r="W3571" s="161"/>
      <c r="X3571" s="161"/>
      <c r="Y3571" s="161"/>
      <c r="Z3571" s="161"/>
      <c r="AA3571" s="161"/>
      <c r="AB3571" s="161"/>
      <c r="AC3571" s="161"/>
      <c r="AD3571" s="161"/>
    </row>
    <row r="3572" spans="1:30" s="157" customFormat="1" ht="24.95" customHeight="1">
      <c r="A3572" s="257"/>
      <c r="B3572" s="258"/>
      <c r="C3572" s="161"/>
      <c r="D3572" s="155"/>
      <c r="E3572" s="258"/>
      <c r="F3572" s="161"/>
      <c r="G3572" s="161"/>
      <c r="Q3572" s="159"/>
      <c r="R3572" s="160"/>
      <c r="S3572" s="160"/>
      <c r="T3572" s="160"/>
      <c r="U3572" s="161"/>
      <c r="V3572" s="161"/>
      <c r="W3572" s="161"/>
      <c r="X3572" s="161"/>
      <c r="Y3572" s="161"/>
      <c r="Z3572" s="161"/>
      <c r="AA3572" s="161"/>
      <c r="AB3572" s="161"/>
      <c r="AC3572" s="161"/>
      <c r="AD3572" s="161"/>
    </row>
    <row r="3573" spans="1:30" s="157" customFormat="1" ht="24.95" customHeight="1">
      <c r="A3573" s="257"/>
      <c r="B3573" s="258"/>
      <c r="C3573" s="161"/>
      <c r="D3573" s="155"/>
      <c r="E3573" s="258"/>
      <c r="F3573" s="161"/>
      <c r="G3573" s="161"/>
      <c r="Q3573" s="159"/>
      <c r="R3573" s="160"/>
      <c r="S3573" s="160"/>
      <c r="T3573" s="160"/>
      <c r="U3573" s="161"/>
      <c r="V3573" s="161"/>
      <c r="W3573" s="161"/>
      <c r="X3573" s="161"/>
      <c r="Y3573" s="161"/>
      <c r="Z3573" s="161"/>
      <c r="AA3573" s="161"/>
      <c r="AB3573" s="161"/>
      <c r="AC3573" s="161"/>
      <c r="AD3573" s="161"/>
    </row>
    <row r="3574" spans="1:30" s="157" customFormat="1" ht="24.95" customHeight="1">
      <c r="A3574" s="257"/>
      <c r="B3574" s="258"/>
      <c r="C3574" s="161"/>
      <c r="D3574" s="155"/>
      <c r="E3574" s="258"/>
      <c r="F3574" s="161"/>
      <c r="G3574" s="161"/>
      <c r="Q3574" s="159"/>
      <c r="R3574" s="160"/>
      <c r="S3574" s="160"/>
      <c r="T3574" s="160"/>
      <c r="U3574" s="161"/>
      <c r="V3574" s="161"/>
      <c r="W3574" s="161"/>
      <c r="X3574" s="161"/>
      <c r="Y3574" s="161"/>
      <c r="Z3574" s="161"/>
      <c r="AA3574" s="161"/>
      <c r="AB3574" s="161"/>
      <c r="AC3574" s="161"/>
      <c r="AD3574" s="161"/>
    </row>
    <row r="3575" spans="1:30" s="157" customFormat="1" ht="24.95" customHeight="1">
      <c r="A3575" s="257"/>
      <c r="B3575" s="258"/>
      <c r="C3575" s="161"/>
      <c r="D3575" s="155"/>
      <c r="E3575" s="258"/>
      <c r="F3575" s="161"/>
      <c r="G3575" s="161"/>
      <c r="Q3575" s="159"/>
      <c r="R3575" s="160"/>
      <c r="S3575" s="160"/>
      <c r="T3575" s="160"/>
      <c r="U3575" s="161"/>
      <c r="V3575" s="161"/>
      <c r="W3575" s="161"/>
      <c r="X3575" s="161"/>
      <c r="Y3575" s="161"/>
      <c r="Z3575" s="161"/>
      <c r="AA3575" s="161"/>
      <c r="AB3575" s="161"/>
      <c r="AC3575" s="161"/>
      <c r="AD3575" s="161"/>
    </row>
    <row r="3576" spans="1:30" s="157" customFormat="1" ht="24.95" customHeight="1">
      <c r="A3576" s="257"/>
      <c r="B3576" s="258"/>
      <c r="C3576" s="161"/>
      <c r="D3576" s="155"/>
      <c r="E3576" s="258"/>
      <c r="F3576" s="161"/>
      <c r="G3576" s="161"/>
      <c r="Q3576" s="159"/>
      <c r="R3576" s="160"/>
      <c r="S3576" s="160"/>
      <c r="T3576" s="160"/>
      <c r="U3576" s="161"/>
      <c r="V3576" s="161"/>
      <c r="W3576" s="161"/>
      <c r="X3576" s="161"/>
      <c r="Y3576" s="161"/>
      <c r="Z3576" s="161"/>
      <c r="AA3576" s="161"/>
      <c r="AB3576" s="161"/>
      <c r="AC3576" s="161"/>
      <c r="AD3576" s="161"/>
    </row>
    <row r="3577" spans="1:30" s="157" customFormat="1" ht="24.95" customHeight="1">
      <c r="A3577" s="257"/>
      <c r="B3577" s="258"/>
      <c r="C3577" s="161"/>
      <c r="D3577" s="155"/>
      <c r="E3577" s="258"/>
      <c r="F3577" s="161"/>
      <c r="G3577" s="161"/>
      <c r="Q3577" s="159"/>
      <c r="R3577" s="160"/>
      <c r="S3577" s="160"/>
      <c r="T3577" s="160"/>
      <c r="U3577" s="161"/>
      <c r="V3577" s="161"/>
      <c r="W3577" s="161"/>
      <c r="X3577" s="161"/>
      <c r="Y3577" s="161"/>
      <c r="Z3577" s="161"/>
      <c r="AA3577" s="161"/>
      <c r="AB3577" s="161"/>
      <c r="AC3577" s="161"/>
      <c r="AD3577" s="161"/>
    </row>
    <row r="3578" spans="1:30" s="157" customFormat="1" ht="24.95" customHeight="1">
      <c r="A3578" s="257"/>
      <c r="B3578" s="258"/>
      <c r="C3578" s="161"/>
      <c r="D3578" s="155"/>
      <c r="E3578" s="258"/>
      <c r="F3578" s="161"/>
      <c r="G3578" s="161"/>
      <c r="Q3578" s="159"/>
      <c r="R3578" s="160"/>
      <c r="S3578" s="160"/>
      <c r="T3578" s="160"/>
      <c r="U3578" s="161"/>
      <c r="V3578" s="161"/>
      <c r="W3578" s="161"/>
      <c r="X3578" s="161"/>
      <c r="Y3578" s="161"/>
      <c r="Z3578" s="161"/>
      <c r="AA3578" s="161"/>
      <c r="AB3578" s="161"/>
      <c r="AC3578" s="161"/>
      <c r="AD3578" s="161"/>
    </row>
    <row r="3579" spans="1:30" s="157" customFormat="1" ht="24.95" customHeight="1">
      <c r="A3579" s="257"/>
      <c r="B3579" s="258"/>
      <c r="C3579" s="161"/>
      <c r="D3579" s="155"/>
      <c r="E3579" s="258"/>
      <c r="F3579" s="161"/>
      <c r="G3579" s="161"/>
      <c r="Q3579" s="159"/>
      <c r="R3579" s="160"/>
      <c r="S3579" s="160"/>
      <c r="T3579" s="160"/>
      <c r="U3579" s="161"/>
      <c r="V3579" s="161"/>
      <c r="W3579" s="161"/>
      <c r="X3579" s="161"/>
      <c r="Y3579" s="161"/>
      <c r="Z3579" s="161"/>
      <c r="AA3579" s="161"/>
      <c r="AB3579" s="161"/>
      <c r="AC3579" s="161"/>
      <c r="AD3579" s="161"/>
    </row>
    <row r="3580" spans="1:30" s="157" customFormat="1" ht="24.95" customHeight="1">
      <c r="A3580" s="257"/>
      <c r="B3580" s="258"/>
      <c r="C3580" s="161"/>
      <c r="D3580" s="155"/>
      <c r="E3580" s="258"/>
      <c r="F3580" s="161"/>
      <c r="G3580" s="161"/>
      <c r="Q3580" s="159"/>
      <c r="R3580" s="160"/>
      <c r="S3580" s="160"/>
      <c r="T3580" s="160"/>
      <c r="U3580" s="161"/>
      <c r="V3580" s="161"/>
      <c r="W3580" s="161"/>
      <c r="X3580" s="161"/>
      <c r="Y3580" s="161"/>
      <c r="Z3580" s="161"/>
      <c r="AA3580" s="161"/>
      <c r="AB3580" s="161"/>
      <c r="AC3580" s="161"/>
      <c r="AD3580" s="161"/>
    </row>
    <row r="3581" spans="1:30" s="157" customFormat="1" ht="24.95" customHeight="1">
      <c r="A3581" s="257"/>
      <c r="B3581" s="258"/>
      <c r="C3581" s="161"/>
      <c r="D3581" s="155"/>
      <c r="E3581" s="258"/>
      <c r="F3581" s="161"/>
      <c r="G3581" s="161"/>
      <c r="Q3581" s="159"/>
      <c r="R3581" s="160"/>
      <c r="S3581" s="160"/>
      <c r="T3581" s="160"/>
      <c r="U3581" s="161"/>
      <c r="V3581" s="161"/>
      <c r="W3581" s="161"/>
      <c r="X3581" s="161"/>
      <c r="Y3581" s="161"/>
      <c r="Z3581" s="161"/>
      <c r="AA3581" s="161"/>
      <c r="AB3581" s="161"/>
      <c r="AC3581" s="161"/>
      <c r="AD3581" s="161"/>
    </row>
    <row r="3582" spans="1:30" s="157" customFormat="1" ht="24.95" customHeight="1">
      <c r="A3582" s="257"/>
      <c r="B3582" s="258"/>
      <c r="C3582" s="161"/>
      <c r="D3582" s="155"/>
      <c r="E3582" s="258"/>
      <c r="F3582" s="161"/>
      <c r="G3582" s="161"/>
      <c r="Q3582" s="159"/>
      <c r="R3582" s="160"/>
      <c r="S3582" s="160"/>
      <c r="T3582" s="160"/>
      <c r="U3582" s="161"/>
      <c r="V3582" s="161"/>
      <c r="W3582" s="161"/>
      <c r="X3582" s="161"/>
      <c r="Y3582" s="161"/>
      <c r="Z3582" s="161"/>
      <c r="AA3582" s="161"/>
      <c r="AB3582" s="161"/>
      <c r="AC3582" s="161"/>
      <c r="AD3582" s="161"/>
    </row>
    <row r="3583" spans="1:30" s="157" customFormat="1" ht="24.95" customHeight="1">
      <c r="A3583" s="257"/>
      <c r="B3583" s="258"/>
      <c r="C3583" s="161"/>
      <c r="D3583" s="155"/>
      <c r="E3583" s="258"/>
      <c r="F3583" s="161"/>
      <c r="G3583" s="161"/>
      <c r="Q3583" s="159"/>
      <c r="R3583" s="160"/>
      <c r="S3583" s="160"/>
      <c r="T3583" s="160"/>
      <c r="U3583" s="161"/>
      <c r="V3583" s="161"/>
      <c r="W3583" s="161"/>
      <c r="X3583" s="161"/>
      <c r="Y3583" s="161"/>
      <c r="Z3583" s="161"/>
      <c r="AA3583" s="161"/>
      <c r="AB3583" s="161"/>
      <c r="AC3583" s="161"/>
      <c r="AD3583" s="161"/>
    </row>
    <row r="3584" spans="1:30" s="157" customFormat="1" ht="24.95" customHeight="1">
      <c r="A3584" s="257"/>
      <c r="B3584" s="258"/>
      <c r="C3584" s="161"/>
      <c r="D3584" s="155"/>
      <c r="E3584" s="258"/>
      <c r="F3584" s="161"/>
      <c r="G3584" s="161"/>
      <c r="Q3584" s="159"/>
      <c r="R3584" s="160"/>
      <c r="S3584" s="160"/>
      <c r="T3584" s="160"/>
      <c r="U3584" s="161"/>
      <c r="V3584" s="161"/>
      <c r="W3584" s="161"/>
      <c r="X3584" s="161"/>
      <c r="Y3584" s="161"/>
      <c r="Z3584" s="161"/>
      <c r="AA3584" s="161"/>
      <c r="AB3584" s="161"/>
      <c r="AC3584" s="161"/>
      <c r="AD3584" s="161"/>
    </row>
    <row r="3585" spans="1:30" s="157" customFormat="1" ht="24.95" customHeight="1">
      <c r="A3585" s="257"/>
      <c r="B3585" s="258"/>
      <c r="C3585" s="161"/>
      <c r="D3585" s="155"/>
      <c r="E3585" s="258"/>
      <c r="F3585" s="161"/>
      <c r="G3585" s="161"/>
      <c r="Q3585" s="159"/>
      <c r="R3585" s="160"/>
      <c r="S3585" s="160"/>
      <c r="T3585" s="160"/>
      <c r="U3585" s="161"/>
      <c r="V3585" s="161"/>
      <c r="W3585" s="161"/>
      <c r="X3585" s="161"/>
      <c r="Y3585" s="161"/>
      <c r="Z3585" s="161"/>
      <c r="AA3585" s="161"/>
      <c r="AB3585" s="161"/>
      <c r="AC3585" s="161"/>
      <c r="AD3585" s="161"/>
    </row>
    <row r="3586" spans="1:30" s="157" customFormat="1" ht="24.95" customHeight="1">
      <c r="A3586" s="257"/>
      <c r="B3586" s="258"/>
      <c r="C3586" s="161"/>
      <c r="D3586" s="155"/>
      <c r="E3586" s="258"/>
      <c r="F3586" s="161"/>
      <c r="G3586" s="161"/>
      <c r="Q3586" s="159"/>
      <c r="R3586" s="160"/>
      <c r="S3586" s="160"/>
      <c r="T3586" s="160"/>
      <c r="U3586" s="161"/>
      <c r="V3586" s="161"/>
      <c r="W3586" s="161"/>
      <c r="X3586" s="161"/>
      <c r="Y3586" s="161"/>
      <c r="Z3586" s="161"/>
      <c r="AA3586" s="161"/>
      <c r="AB3586" s="161"/>
      <c r="AC3586" s="161"/>
      <c r="AD3586" s="161"/>
    </row>
    <row r="3587" spans="1:30" s="157" customFormat="1" ht="24.95" customHeight="1">
      <c r="A3587" s="257"/>
      <c r="B3587" s="258"/>
      <c r="C3587" s="161"/>
      <c r="D3587" s="155"/>
      <c r="E3587" s="258"/>
      <c r="F3587" s="161"/>
      <c r="G3587" s="161"/>
      <c r="Q3587" s="159"/>
      <c r="R3587" s="160"/>
      <c r="S3587" s="160"/>
      <c r="T3587" s="160"/>
      <c r="U3587" s="161"/>
      <c r="V3587" s="161"/>
      <c r="W3587" s="161"/>
      <c r="X3587" s="161"/>
      <c r="Y3587" s="161"/>
      <c r="Z3587" s="161"/>
      <c r="AA3587" s="161"/>
      <c r="AB3587" s="161"/>
      <c r="AC3587" s="161"/>
      <c r="AD3587" s="161"/>
    </row>
    <row r="3588" spans="1:30" s="157" customFormat="1" ht="24.95" customHeight="1">
      <c r="A3588" s="257"/>
      <c r="B3588" s="258"/>
      <c r="C3588" s="161"/>
      <c r="D3588" s="155"/>
      <c r="E3588" s="258"/>
      <c r="F3588" s="161"/>
      <c r="G3588" s="161"/>
      <c r="Q3588" s="159"/>
      <c r="R3588" s="160"/>
      <c r="S3588" s="160"/>
      <c r="T3588" s="160"/>
      <c r="U3588" s="161"/>
      <c r="V3588" s="161"/>
      <c r="W3588" s="161"/>
      <c r="X3588" s="161"/>
      <c r="Y3588" s="161"/>
      <c r="Z3588" s="161"/>
      <c r="AA3588" s="161"/>
      <c r="AB3588" s="161"/>
      <c r="AC3588" s="161"/>
      <c r="AD3588" s="161"/>
    </row>
    <row r="3589" spans="1:30" s="157" customFormat="1" ht="24.95" customHeight="1">
      <c r="A3589" s="257"/>
      <c r="B3589" s="258"/>
      <c r="C3589" s="161"/>
      <c r="D3589" s="155"/>
      <c r="E3589" s="258"/>
      <c r="F3589" s="161"/>
      <c r="G3589" s="161"/>
      <c r="Q3589" s="159"/>
      <c r="R3589" s="160"/>
      <c r="S3589" s="160"/>
      <c r="T3589" s="160"/>
      <c r="U3589" s="161"/>
      <c r="V3589" s="161"/>
      <c r="W3589" s="161"/>
      <c r="X3589" s="161"/>
      <c r="Y3589" s="161"/>
      <c r="Z3589" s="161"/>
      <c r="AA3589" s="161"/>
      <c r="AB3589" s="161"/>
      <c r="AC3589" s="161"/>
      <c r="AD3589" s="161"/>
    </row>
    <row r="3590" spans="1:30" s="157" customFormat="1" ht="24.95" customHeight="1">
      <c r="A3590" s="257"/>
      <c r="B3590" s="258"/>
      <c r="C3590" s="161"/>
      <c r="D3590" s="155"/>
      <c r="E3590" s="258"/>
      <c r="F3590" s="161"/>
      <c r="G3590" s="161"/>
      <c r="Q3590" s="159"/>
      <c r="R3590" s="160"/>
      <c r="S3590" s="160"/>
      <c r="T3590" s="160"/>
      <c r="U3590" s="161"/>
      <c r="V3590" s="161"/>
      <c r="W3590" s="161"/>
      <c r="X3590" s="161"/>
      <c r="Y3590" s="161"/>
      <c r="Z3590" s="161"/>
      <c r="AA3590" s="161"/>
      <c r="AB3590" s="161"/>
      <c r="AC3590" s="161"/>
      <c r="AD3590" s="161"/>
    </row>
    <row r="3591" spans="1:30" s="157" customFormat="1" ht="24.95" customHeight="1">
      <c r="A3591" s="257"/>
      <c r="B3591" s="258"/>
      <c r="C3591" s="161"/>
      <c r="D3591" s="155"/>
      <c r="E3591" s="258"/>
      <c r="F3591" s="161"/>
      <c r="G3591" s="161"/>
      <c r="Q3591" s="159"/>
      <c r="R3591" s="160"/>
      <c r="S3591" s="160"/>
      <c r="T3591" s="160"/>
      <c r="U3591" s="161"/>
      <c r="V3591" s="161"/>
      <c r="W3591" s="161"/>
      <c r="X3591" s="161"/>
      <c r="Y3591" s="161"/>
      <c r="Z3591" s="161"/>
      <c r="AA3591" s="161"/>
      <c r="AB3591" s="161"/>
      <c r="AC3591" s="161"/>
      <c r="AD3591" s="161"/>
    </row>
    <row r="3592" spans="1:30" s="157" customFormat="1" ht="24.95" customHeight="1">
      <c r="A3592" s="257"/>
      <c r="B3592" s="258"/>
      <c r="C3592" s="161"/>
      <c r="D3592" s="155"/>
      <c r="E3592" s="258"/>
      <c r="F3592" s="161"/>
      <c r="G3592" s="161"/>
      <c r="Q3592" s="159"/>
      <c r="R3592" s="160"/>
      <c r="S3592" s="160"/>
      <c r="T3592" s="160"/>
      <c r="U3592" s="161"/>
      <c r="V3592" s="161"/>
      <c r="W3592" s="161"/>
      <c r="X3592" s="161"/>
      <c r="Y3592" s="161"/>
      <c r="Z3592" s="161"/>
      <c r="AA3592" s="161"/>
      <c r="AB3592" s="161"/>
      <c r="AC3592" s="161"/>
      <c r="AD3592" s="161"/>
    </row>
    <row r="3593" spans="1:30" s="157" customFormat="1" ht="24.95" customHeight="1">
      <c r="A3593" s="257"/>
      <c r="B3593" s="258"/>
      <c r="C3593" s="161"/>
      <c r="D3593" s="155"/>
      <c r="E3593" s="258"/>
      <c r="F3593" s="161"/>
      <c r="G3593" s="161"/>
      <c r="Q3593" s="159"/>
      <c r="R3593" s="160"/>
      <c r="S3593" s="160"/>
      <c r="T3593" s="160"/>
      <c r="U3593" s="161"/>
      <c r="V3593" s="161"/>
      <c r="W3593" s="161"/>
      <c r="X3593" s="161"/>
      <c r="Y3593" s="161"/>
      <c r="Z3593" s="161"/>
      <c r="AA3593" s="161"/>
      <c r="AB3593" s="161"/>
      <c r="AC3593" s="161"/>
      <c r="AD3593" s="161"/>
    </row>
    <row r="3594" spans="1:30" s="157" customFormat="1" ht="24.95" customHeight="1">
      <c r="A3594" s="257"/>
      <c r="B3594" s="258"/>
      <c r="C3594" s="161"/>
      <c r="D3594" s="155"/>
      <c r="E3594" s="258"/>
      <c r="F3594" s="161"/>
      <c r="G3594" s="161"/>
      <c r="Q3594" s="159"/>
      <c r="R3594" s="160"/>
      <c r="S3594" s="160"/>
      <c r="T3594" s="160"/>
      <c r="U3594" s="161"/>
      <c r="V3594" s="161"/>
      <c r="W3594" s="161"/>
      <c r="X3594" s="161"/>
      <c r="Y3594" s="161"/>
      <c r="Z3594" s="161"/>
      <c r="AA3594" s="161"/>
      <c r="AB3594" s="161"/>
      <c r="AC3594" s="161"/>
      <c r="AD3594" s="161"/>
    </row>
    <row r="3595" spans="1:30" s="157" customFormat="1" ht="24.95" customHeight="1">
      <c r="A3595" s="257"/>
      <c r="B3595" s="258"/>
      <c r="C3595" s="161"/>
      <c r="D3595" s="155"/>
      <c r="E3595" s="258"/>
      <c r="F3595" s="161"/>
      <c r="G3595" s="161"/>
      <c r="Q3595" s="159"/>
      <c r="R3595" s="160"/>
      <c r="S3595" s="160"/>
      <c r="T3595" s="160"/>
      <c r="U3595" s="161"/>
      <c r="V3595" s="161"/>
      <c r="W3595" s="161"/>
      <c r="X3595" s="161"/>
      <c r="Y3595" s="161"/>
      <c r="Z3595" s="161"/>
      <c r="AA3595" s="161"/>
      <c r="AB3595" s="161"/>
      <c r="AC3595" s="161"/>
      <c r="AD3595" s="161"/>
    </row>
    <row r="3596" spans="1:30" s="157" customFormat="1" ht="24.95" customHeight="1">
      <c r="A3596" s="257"/>
      <c r="B3596" s="258"/>
      <c r="C3596" s="161"/>
      <c r="D3596" s="155"/>
      <c r="E3596" s="258"/>
      <c r="F3596" s="161"/>
      <c r="G3596" s="161"/>
      <c r="Q3596" s="159"/>
      <c r="R3596" s="160"/>
      <c r="S3596" s="160"/>
      <c r="T3596" s="160"/>
      <c r="U3596" s="161"/>
      <c r="V3596" s="161"/>
      <c r="W3596" s="161"/>
      <c r="X3596" s="161"/>
      <c r="Y3596" s="161"/>
      <c r="Z3596" s="161"/>
      <c r="AA3596" s="161"/>
      <c r="AB3596" s="161"/>
      <c r="AC3596" s="161"/>
      <c r="AD3596" s="161"/>
    </row>
    <row r="3597" spans="1:30" s="157" customFormat="1" ht="24.95" customHeight="1">
      <c r="A3597" s="257"/>
      <c r="B3597" s="258"/>
      <c r="C3597" s="161"/>
      <c r="D3597" s="155"/>
      <c r="E3597" s="258"/>
      <c r="F3597" s="161"/>
      <c r="G3597" s="161"/>
      <c r="Q3597" s="159"/>
      <c r="R3597" s="160"/>
      <c r="S3597" s="160"/>
      <c r="T3597" s="160"/>
      <c r="U3597" s="161"/>
      <c r="V3597" s="161"/>
      <c r="W3597" s="161"/>
      <c r="X3597" s="161"/>
      <c r="Y3597" s="161"/>
      <c r="Z3597" s="161"/>
      <c r="AA3597" s="161"/>
      <c r="AB3597" s="161"/>
      <c r="AC3597" s="161"/>
      <c r="AD3597" s="161"/>
    </row>
    <row r="3598" spans="1:30" s="157" customFormat="1" ht="24.95" customHeight="1">
      <c r="A3598" s="257"/>
      <c r="B3598" s="258"/>
      <c r="C3598" s="161"/>
      <c r="D3598" s="155"/>
      <c r="E3598" s="258"/>
      <c r="F3598" s="161"/>
      <c r="G3598" s="161"/>
      <c r="Q3598" s="159"/>
      <c r="R3598" s="160"/>
      <c r="S3598" s="160"/>
      <c r="T3598" s="160"/>
      <c r="U3598" s="161"/>
      <c r="V3598" s="161"/>
      <c r="W3598" s="161"/>
      <c r="X3598" s="161"/>
      <c r="Y3598" s="161"/>
      <c r="Z3598" s="161"/>
      <c r="AA3598" s="161"/>
      <c r="AB3598" s="161"/>
      <c r="AC3598" s="161"/>
      <c r="AD3598" s="161"/>
    </row>
    <row r="3599" spans="1:30" s="157" customFormat="1" ht="24.95" customHeight="1">
      <c r="A3599" s="257"/>
      <c r="B3599" s="258"/>
      <c r="C3599" s="161"/>
      <c r="D3599" s="155"/>
      <c r="E3599" s="258"/>
      <c r="F3599" s="161"/>
      <c r="G3599" s="161"/>
      <c r="Q3599" s="159"/>
      <c r="R3599" s="160"/>
      <c r="S3599" s="160"/>
      <c r="T3599" s="160"/>
      <c r="U3599" s="161"/>
      <c r="V3599" s="161"/>
      <c r="W3599" s="161"/>
      <c r="X3599" s="161"/>
      <c r="Y3599" s="161"/>
      <c r="Z3599" s="161"/>
      <c r="AA3599" s="161"/>
      <c r="AB3599" s="161"/>
      <c r="AC3599" s="161"/>
      <c r="AD3599" s="161"/>
    </row>
    <row r="3600" spans="1:30" s="157" customFormat="1" ht="24.95" customHeight="1">
      <c r="A3600" s="257"/>
      <c r="B3600" s="258"/>
      <c r="C3600" s="161"/>
      <c r="D3600" s="155"/>
      <c r="E3600" s="258"/>
      <c r="F3600" s="161"/>
      <c r="G3600" s="161"/>
      <c r="Q3600" s="159"/>
      <c r="R3600" s="160"/>
      <c r="S3600" s="160"/>
      <c r="T3600" s="160"/>
      <c r="U3600" s="161"/>
      <c r="V3600" s="161"/>
      <c r="W3600" s="161"/>
      <c r="X3600" s="161"/>
      <c r="Y3600" s="161"/>
      <c r="Z3600" s="161"/>
      <c r="AA3600" s="161"/>
      <c r="AB3600" s="161"/>
      <c r="AC3600" s="161"/>
      <c r="AD3600" s="161"/>
    </row>
    <row r="3601" spans="1:30" s="157" customFormat="1" ht="24.95" customHeight="1">
      <c r="A3601" s="257"/>
      <c r="B3601" s="258"/>
      <c r="C3601" s="161"/>
      <c r="D3601" s="155"/>
      <c r="E3601" s="258"/>
      <c r="F3601" s="161"/>
      <c r="G3601" s="161"/>
      <c r="Q3601" s="159"/>
      <c r="R3601" s="160"/>
      <c r="S3601" s="160"/>
      <c r="T3601" s="160"/>
      <c r="U3601" s="161"/>
      <c r="V3601" s="161"/>
      <c r="W3601" s="161"/>
      <c r="X3601" s="161"/>
      <c r="Y3601" s="161"/>
      <c r="Z3601" s="161"/>
      <c r="AA3601" s="161"/>
      <c r="AB3601" s="161"/>
      <c r="AC3601" s="161"/>
      <c r="AD3601" s="161"/>
    </row>
    <row r="3602" spans="1:30" s="157" customFormat="1" ht="24.95" customHeight="1">
      <c r="A3602" s="257"/>
      <c r="B3602" s="258"/>
      <c r="C3602" s="161"/>
      <c r="D3602" s="155"/>
      <c r="E3602" s="258"/>
      <c r="F3602" s="161"/>
      <c r="G3602" s="161"/>
      <c r="Q3602" s="159"/>
      <c r="R3602" s="160"/>
      <c r="S3602" s="160"/>
      <c r="T3602" s="160"/>
      <c r="U3602" s="161"/>
      <c r="V3602" s="161"/>
      <c r="W3602" s="161"/>
      <c r="X3602" s="161"/>
      <c r="Y3602" s="161"/>
      <c r="Z3602" s="161"/>
      <c r="AA3602" s="161"/>
      <c r="AB3602" s="161"/>
      <c r="AC3602" s="161"/>
      <c r="AD3602" s="161"/>
    </row>
    <row r="3603" spans="1:30" s="157" customFormat="1" ht="24.95" customHeight="1">
      <c r="A3603" s="257"/>
      <c r="B3603" s="258"/>
      <c r="C3603" s="161"/>
      <c r="D3603" s="155"/>
      <c r="E3603" s="258"/>
      <c r="F3603" s="161"/>
      <c r="G3603" s="161"/>
      <c r="Q3603" s="159"/>
      <c r="R3603" s="160"/>
      <c r="S3603" s="160"/>
      <c r="T3603" s="160"/>
      <c r="U3603" s="161"/>
      <c r="V3603" s="161"/>
      <c r="W3603" s="161"/>
      <c r="X3603" s="161"/>
      <c r="Y3603" s="161"/>
      <c r="Z3603" s="161"/>
      <c r="AA3603" s="161"/>
      <c r="AB3603" s="161"/>
      <c r="AC3603" s="161"/>
      <c r="AD3603" s="161"/>
    </row>
    <row r="3604" spans="1:30" s="157" customFormat="1" ht="24.95" customHeight="1">
      <c r="A3604" s="257"/>
      <c r="B3604" s="258"/>
      <c r="C3604" s="161"/>
      <c r="D3604" s="155"/>
      <c r="E3604" s="258"/>
      <c r="F3604" s="161"/>
      <c r="G3604" s="161"/>
      <c r="Q3604" s="159"/>
      <c r="R3604" s="160"/>
      <c r="S3604" s="160"/>
      <c r="T3604" s="160"/>
      <c r="U3604" s="161"/>
      <c r="V3604" s="161"/>
      <c r="W3604" s="161"/>
      <c r="X3604" s="161"/>
      <c r="Y3604" s="161"/>
      <c r="Z3604" s="161"/>
      <c r="AA3604" s="161"/>
      <c r="AB3604" s="161"/>
      <c r="AC3604" s="161"/>
      <c r="AD3604" s="161"/>
    </row>
    <row r="3605" spans="1:30" s="157" customFormat="1" ht="24.95" customHeight="1">
      <c r="A3605" s="257"/>
      <c r="B3605" s="258"/>
      <c r="C3605" s="161"/>
      <c r="D3605" s="155"/>
      <c r="E3605" s="258"/>
      <c r="F3605" s="161"/>
      <c r="G3605" s="161"/>
      <c r="Q3605" s="159"/>
      <c r="R3605" s="160"/>
      <c r="S3605" s="160"/>
      <c r="T3605" s="160"/>
      <c r="U3605" s="161"/>
      <c r="V3605" s="161"/>
      <c r="W3605" s="161"/>
      <c r="X3605" s="161"/>
      <c r="Y3605" s="161"/>
      <c r="Z3605" s="161"/>
      <c r="AA3605" s="161"/>
      <c r="AB3605" s="161"/>
      <c r="AC3605" s="161"/>
      <c r="AD3605" s="161"/>
    </row>
    <row r="3606" spans="1:30" s="157" customFormat="1" ht="24.95" customHeight="1">
      <c r="A3606" s="257"/>
      <c r="B3606" s="258"/>
      <c r="C3606" s="161"/>
      <c r="D3606" s="155"/>
      <c r="E3606" s="258"/>
      <c r="F3606" s="161"/>
      <c r="G3606" s="161"/>
      <c r="Q3606" s="159"/>
      <c r="R3606" s="160"/>
      <c r="S3606" s="160"/>
      <c r="T3606" s="160"/>
      <c r="U3606" s="161"/>
      <c r="V3606" s="161"/>
      <c r="W3606" s="161"/>
      <c r="X3606" s="161"/>
      <c r="Y3606" s="161"/>
      <c r="Z3606" s="161"/>
      <c r="AA3606" s="161"/>
      <c r="AB3606" s="161"/>
      <c r="AC3606" s="161"/>
      <c r="AD3606" s="161"/>
    </row>
    <row r="3607" spans="1:30" s="157" customFormat="1" ht="24.95" customHeight="1">
      <c r="A3607" s="257"/>
      <c r="B3607" s="258"/>
      <c r="C3607" s="161"/>
      <c r="D3607" s="155"/>
      <c r="E3607" s="258"/>
      <c r="F3607" s="161"/>
      <c r="G3607" s="161"/>
      <c r="Q3607" s="159"/>
      <c r="R3607" s="160"/>
      <c r="S3607" s="160"/>
      <c r="T3607" s="160"/>
      <c r="U3607" s="161"/>
      <c r="V3607" s="161"/>
      <c r="W3607" s="161"/>
      <c r="X3607" s="161"/>
      <c r="Y3607" s="161"/>
      <c r="Z3607" s="161"/>
      <c r="AA3607" s="161"/>
      <c r="AB3607" s="161"/>
      <c r="AC3607" s="161"/>
      <c r="AD3607" s="161"/>
    </row>
    <row r="3608" spans="1:30" s="157" customFormat="1" ht="24.95" customHeight="1">
      <c r="A3608" s="257"/>
      <c r="B3608" s="258"/>
      <c r="C3608" s="161"/>
      <c r="D3608" s="155"/>
      <c r="E3608" s="258"/>
      <c r="F3608" s="161"/>
      <c r="G3608" s="161"/>
      <c r="Q3608" s="159"/>
      <c r="R3608" s="160"/>
      <c r="S3608" s="160"/>
      <c r="T3608" s="160"/>
      <c r="U3608" s="161"/>
      <c r="V3608" s="161"/>
      <c r="W3608" s="161"/>
      <c r="X3608" s="161"/>
      <c r="Y3608" s="161"/>
      <c r="Z3608" s="161"/>
      <c r="AA3608" s="161"/>
      <c r="AB3608" s="161"/>
      <c r="AC3608" s="161"/>
      <c r="AD3608" s="161"/>
    </row>
    <row r="3609" spans="1:30" s="157" customFormat="1" ht="24.95" customHeight="1">
      <c r="A3609" s="257"/>
      <c r="B3609" s="258"/>
      <c r="C3609" s="161"/>
      <c r="D3609" s="155"/>
      <c r="E3609" s="258"/>
      <c r="F3609" s="161"/>
      <c r="G3609" s="161"/>
      <c r="Q3609" s="159"/>
      <c r="R3609" s="160"/>
      <c r="S3609" s="160"/>
      <c r="T3609" s="160"/>
      <c r="U3609" s="161"/>
      <c r="V3609" s="161"/>
      <c r="W3609" s="161"/>
      <c r="X3609" s="161"/>
      <c r="Y3609" s="161"/>
      <c r="Z3609" s="161"/>
      <c r="AA3609" s="161"/>
      <c r="AB3609" s="161"/>
      <c r="AC3609" s="161"/>
      <c r="AD3609" s="161"/>
    </row>
    <row r="3610" spans="1:30" s="157" customFormat="1" ht="24.95" customHeight="1">
      <c r="A3610" s="257"/>
      <c r="B3610" s="258"/>
      <c r="C3610" s="161"/>
      <c r="D3610" s="155"/>
      <c r="E3610" s="258"/>
      <c r="F3610" s="161"/>
      <c r="G3610" s="161"/>
      <c r="Q3610" s="159"/>
      <c r="R3610" s="160"/>
      <c r="S3610" s="160"/>
      <c r="T3610" s="160"/>
      <c r="U3610" s="161"/>
      <c r="V3610" s="161"/>
      <c r="W3610" s="161"/>
      <c r="X3610" s="161"/>
      <c r="Y3610" s="161"/>
      <c r="Z3610" s="161"/>
      <c r="AA3610" s="161"/>
      <c r="AB3610" s="161"/>
      <c r="AC3610" s="161"/>
      <c r="AD3610" s="161"/>
    </row>
    <row r="3611" spans="1:30" s="157" customFormat="1" ht="24.95" customHeight="1">
      <c r="A3611" s="257"/>
      <c r="B3611" s="258"/>
      <c r="C3611" s="161"/>
      <c r="D3611" s="155"/>
      <c r="E3611" s="258"/>
      <c r="F3611" s="161"/>
      <c r="G3611" s="161"/>
      <c r="Q3611" s="159"/>
      <c r="R3611" s="160"/>
      <c r="S3611" s="160"/>
      <c r="T3611" s="160"/>
      <c r="U3611" s="161"/>
      <c r="V3611" s="161"/>
      <c r="W3611" s="161"/>
      <c r="X3611" s="161"/>
      <c r="Y3611" s="161"/>
      <c r="Z3611" s="161"/>
      <c r="AA3611" s="161"/>
      <c r="AB3611" s="161"/>
      <c r="AC3611" s="161"/>
      <c r="AD3611" s="161"/>
    </row>
    <row r="3612" spans="1:30" s="157" customFormat="1" ht="24.95" customHeight="1">
      <c r="A3612" s="257"/>
      <c r="B3612" s="258"/>
      <c r="C3612" s="161"/>
      <c r="D3612" s="155"/>
      <c r="E3612" s="258"/>
      <c r="F3612" s="161"/>
      <c r="G3612" s="161"/>
      <c r="Q3612" s="159"/>
      <c r="R3612" s="160"/>
      <c r="S3612" s="160"/>
      <c r="T3612" s="160"/>
      <c r="U3612" s="161"/>
      <c r="V3612" s="161"/>
      <c r="W3612" s="161"/>
      <c r="X3612" s="161"/>
      <c r="Y3612" s="161"/>
      <c r="Z3612" s="161"/>
      <c r="AA3612" s="161"/>
      <c r="AB3612" s="161"/>
      <c r="AC3612" s="161"/>
      <c r="AD3612" s="161"/>
    </row>
    <row r="3613" spans="1:30" s="157" customFormat="1" ht="24.95" customHeight="1">
      <c r="A3613" s="257"/>
      <c r="B3613" s="258"/>
      <c r="C3613" s="161"/>
      <c r="D3613" s="155"/>
      <c r="E3613" s="258"/>
      <c r="F3613" s="161"/>
      <c r="G3613" s="161"/>
      <c r="Q3613" s="159"/>
      <c r="R3613" s="160"/>
      <c r="S3613" s="160"/>
      <c r="T3613" s="160"/>
      <c r="U3613" s="161"/>
      <c r="V3613" s="161"/>
      <c r="W3613" s="161"/>
      <c r="X3613" s="161"/>
      <c r="Y3613" s="161"/>
      <c r="Z3613" s="161"/>
      <c r="AA3613" s="161"/>
      <c r="AB3613" s="161"/>
      <c r="AC3613" s="161"/>
      <c r="AD3613" s="161"/>
    </row>
    <row r="3614" spans="1:30" s="157" customFormat="1" ht="24.95" customHeight="1">
      <c r="A3614" s="257"/>
      <c r="B3614" s="258"/>
      <c r="C3614" s="161"/>
      <c r="D3614" s="155"/>
      <c r="E3614" s="258"/>
      <c r="F3614" s="161"/>
      <c r="G3614" s="161"/>
      <c r="Q3614" s="159"/>
      <c r="R3614" s="160"/>
      <c r="S3614" s="160"/>
      <c r="T3614" s="160"/>
      <c r="U3614" s="161"/>
      <c r="V3614" s="161"/>
      <c r="W3614" s="161"/>
      <c r="X3614" s="161"/>
      <c r="Y3614" s="161"/>
      <c r="Z3614" s="161"/>
      <c r="AA3614" s="161"/>
      <c r="AB3614" s="161"/>
      <c r="AC3614" s="161"/>
      <c r="AD3614" s="161"/>
    </row>
    <row r="3615" spans="1:30" s="157" customFormat="1" ht="24.95" customHeight="1">
      <c r="A3615" s="257"/>
      <c r="B3615" s="258"/>
      <c r="C3615" s="161"/>
      <c r="D3615" s="155"/>
      <c r="E3615" s="258"/>
      <c r="F3615" s="161"/>
      <c r="G3615" s="161"/>
      <c r="Q3615" s="159"/>
      <c r="R3615" s="160"/>
      <c r="S3615" s="160"/>
      <c r="T3615" s="160"/>
      <c r="U3615" s="161"/>
      <c r="V3615" s="161"/>
      <c r="W3615" s="161"/>
      <c r="X3615" s="161"/>
      <c r="Y3615" s="161"/>
      <c r="Z3615" s="161"/>
      <c r="AA3615" s="161"/>
      <c r="AB3615" s="161"/>
      <c r="AC3615" s="161"/>
      <c r="AD3615" s="161"/>
    </row>
    <row r="3616" spans="1:30" s="157" customFormat="1" ht="24.95" customHeight="1">
      <c r="A3616" s="257"/>
      <c r="B3616" s="258"/>
      <c r="C3616" s="161"/>
      <c r="D3616" s="155"/>
      <c r="E3616" s="258"/>
      <c r="F3616" s="161"/>
      <c r="G3616" s="161"/>
      <c r="Q3616" s="159"/>
      <c r="R3616" s="160"/>
      <c r="S3616" s="160"/>
      <c r="T3616" s="160"/>
      <c r="U3616" s="161"/>
      <c r="V3616" s="161"/>
      <c r="W3616" s="161"/>
      <c r="X3616" s="161"/>
      <c r="Y3616" s="161"/>
      <c r="Z3616" s="161"/>
      <c r="AA3616" s="161"/>
      <c r="AB3616" s="161"/>
      <c r="AC3616" s="161"/>
      <c r="AD3616" s="161"/>
    </row>
    <row r="3617" spans="1:30" s="157" customFormat="1" ht="24.95" customHeight="1">
      <c r="A3617" s="257"/>
      <c r="B3617" s="258"/>
      <c r="C3617" s="161"/>
      <c r="D3617" s="155"/>
      <c r="E3617" s="258"/>
      <c r="F3617" s="161"/>
      <c r="G3617" s="161"/>
      <c r="Q3617" s="159"/>
      <c r="R3617" s="160"/>
      <c r="S3617" s="160"/>
      <c r="T3617" s="160"/>
      <c r="U3617" s="161"/>
      <c r="V3617" s="161"/>
      <c r="W3617" s="161"/>
      <c r="X3617" s="161"/>
      <c r="Y3617" s="161"/>
      <c r="Z3617" s="161"/>
      <c r="AA3617" s="161"/>
      <c r="AB3617" s="161"/>
      <c r="AC3617" s="161"/>
      <c r="AD3617" s="161"/>
    </row>
    <row r="3618" spans="1:30" s="157" customFormat="1" ht="24.95" customHeight="1">
      <c r="A3618" s="257"/>
      <c r="B3618" s="258"/>
      <c r="C3618" s="161"/>
      <c r="D3618" s="155"/>
      <c r="E3618" s="258"/>
      <c r="F3618" s="161"/>
      <c r="G3618" s="161"/>
      <c r="Q3618" s="159"/>
      <c r="R3618" s="160"/>
      <c r="S3618" s="160"/>
      <c r="T3618" s="160"/>
      <c r="U3618" s="161"/>
      <c r="V3618" s="161"/>
      <c r="W3618" s="161"/>
      <c r="X3618" s="161"/>
      <c r="Y3618" s="161"/>
      <c r="Z3618" s="161"/>
      <c r="AA3618" s="161"/>
      <c r="AB3618" s="161"/>
      <c r="AC3618" s="161"/>
      <c r="AD3618" s="161"/>
    </row>
    <row r="3619" spans="1:30" s="157" customFormat="1" ht="24.95" customHeight="1">
      <c r="A3619" s="257"/>
      <c r="B3619" s="258"/>
      <c r="C3619" s="161"/>
      <c r="D3619" s="155"/>
      <c r="E3619" s="258"/>
      <c r="F3619" s="161"/>
      <c r="G3619" s="161"/>
      <c r="Q3619" s="159"/>
      <c r="R3619" s="160"/>
      <c r="S3619" s="160"/>
      <c r="T3619" s="160"/>
      <c r="U3619" s="161"/>
      <c r="V3619" s="161"/>
      <c r="W3619" s="161"/>
      <c r="X3619" s="161"/>
      <c r="Y3619" s="161"/>
      <c r="Z3619" s="161"/>
      <c r="AA3619" s="161"/>
      <c r="AB3619" s="161"/>
      <c r="AC3619" s="161"/>
      <c r="AD3619" s="161"/>
    </row>
    <row r="3620" spans="1:30" s="157" customFormat="1" ht="24.95" customHeight="1">
      <c r="A3620" s="257"/>
      <c r="B3620" s="258"/>
      <c r="C3620" s="161"/>
      <c r="D3620" s="155"/>
      <c r="E3620" s="258"/>
      <c r="F3620" s="161"/>
      <c r="G3620" s="161"/>
      <c r="Q3620" s="159"/>
      <c r="R3620" s="160"/>
      <c r="S3620" s="160"/>
      <c r="T3620" s="160"/>
      <c r="U3620" s="161"/>
      <c r="V3620" s="161"/>
      <c r="W3620" s="161"/>
      <c r="X3620" s="161"/>
      <c r="Y3620" s="161"/>
      <c r="Z3620" s="161"/>
      <c r="AA3620" s="161"/>
      <c r="AB3620" s="161"/>
      <c r="AC3620" s="161"/>
      <c r="AD3620" s="161"/>
    </row>
    <row r="3621" spans="1:30" s="157" customFormat="1" ht="24.95" customHeight="1">
      <c r="A3621" s="257"/>
      <c r="B3621" s="258"/>
      <c r="C3621" s="161"/>
      <c r="D3621" s="155"/>
      <c r="E3621" s="258"/>
      <c r="F3621" s="161"/>
      <c r="G3621" s="161"/>
      <c r="Q3621" s="159"/>
      <c r="R3621" s="160"/>
      <c r="S3621" s="160"/>
      <c r="T3621" s="160"/>
      <c r="U3621" s="161"/>
      <c r="V3621" s="161"/>
      <c r="W3621" s="161"/>
      <c r="X3621" s="161"/>
      <c r="Y3621" s="161"/>
      <c r="Z3621" s="161"/>
      <c r="AA3621" s="161"/>
      <c r="AB3621" s="161"/>
      <c r="AC3621" s="161"/>
      <c r="AD3621" s="161"/>
    </row>
    <row r="3622" spans="1:30" s="157" customFormat="1" ht="24.95" customHeight="1">
      <c r="A3622" s="257"/>
      <c r="B3622" s="258"/>
      <c r="C3622" s="161"/>
      <c r="D3622" s="155"/>
      <c r="E3622" s="258"/>
      <c r="F3622" s="161"/>
      <c r="G3622" s="161"/>
      <c r="Q3622" s="159"/>
      <c r="R3622" s="160"/>
      <c r="S3622" s="160"/>
      <c r="T3622" s="160"/>
      <c r="U3622" s="161"/>
      <c r="V3622" s="161"/>
      <c r="W3622" s="161"/>
      <c r="X3622" s="161"/>
      <c r="Y3622" s="161"/>
      <c r="Z3622" s="161"/>
      <c r="AA3622" s="161"/>
      <c r="AB3622" s="161"/>
      <c r="AC3622" s="161"/>
      <c r="AD3622" s="161"/>
    </row>
    <row r="3623" spans="1:30" s="157" customFormat="1" ht="24.95" customHeight="1">
      <c r="A3623" s="257"/>
      <c r="B3623" s="258"/>
      <c r="C3623" s="161"/>
      <c r="D3623" s="155"/>
      <c r="E3623" s="258"/>
      <c r="F3623" s="161"/>
      <c r="G3623" s="161"/>
      <c r="Q3623" s="159"/>
      <c r="R3623" s="160"/>
      <c r="S3623" s="160"/>
      <c r="T3623" s="160"/>
      <c r="U3623" s="161"/>
      <c r="V3623" s="161"/>
      <c r="W3623" s="161"/>
      <c r="X3623" s="161"/>
      <c r="Y3623" s="161"/>
      <c r="Z3623" s="161"/>
      <c r="AA3623" s="161"/>
      <c r="AB3623" s="161"/>
      <c r="AC3623" s="161"/>
      <c r="AD3623" s="161"/>
    </row>
    <row r="3624" spans="1:30" s="157" customFormat="1" ht="24.95" customHeight="1">
      <c r="A3624" s="257"/>
      <c r="B3624" s="258"/>
      <c r="C3624" s="161"/>
      <c r="D3624" s="155"/>
      <c r="E3624" s="258"/>
      <c r="F3624" s="161"/>
      <c r="G3624" s="161"/>
      <c r="Q3624" s="159"/>
      <c r="R3624" s="160"/>
      <c r="S3624" s="160"/>
      <c r="T3624" s="160"/>
      <c r="U3624" s="161"/>
      <c r="V3624" s="161"/>
      <c r="W3624" s="161"/>
      <c r="X3624" s="161"/>
      <c r="Y3624" s="161"/>
      <c r="Z3624" s="161"/>
      <c r="AA3624" s="161"/>
      <c r="AB3624" s="161"/>
      <c r="AC3624" s="161"/>
      <c r="AD3624" s="161"/>
    </row>
    <row r="3625" spans="1:30" s="157" customFormat="1" ht="24.95" customHeight="1">
      <c r="A3625" s="257"/>
      <c r="B3625" s="258"/>
      <c r="C3625" s="161"/>
      <c r="D3625" s="155"/>
      <c r="E3625" s="258"/>
      <c r="F3625" s="161"/>
      <c r="G3625" s="161"/>
      <c r="Q3625" s="159"/>
      <c r="R3625" s="160"/>
      <c r="S3625" s="160"/>
      <c r="T3625" s="160"/>
      <c r="U3625" s="161"/>
      <c r="V3625" s="161"/>
      <c r="W3625" s="161"/>
      <c r="X3625" s="161"/>
      <c r="Y3625" s="161"/>
      <c r="Z3625" s="161"/>
      <c r="AA3625" s="161"/>
      <c r="AB3625" s="161"/>
      <c r="AC3625" s="161"/>
      <c r="AD3625" s="161"/>
    </row>
    <row r="3626" spans="1:30" s="157" customFormat="1" ht="24.95" customHeight="1">
      <c r="A3626" s="257"/>
      <c r="B3626" s="258"/>
      <c r="C3626" s="161"/>
      <c r="D3626" s="155"/>
      <c r="E3626" s="258"/>
      <c r="F3626" s="161"/>
      <c r="G3626" s="161"/>
      <c r="Q3626" s="159"/>
      <c r="R3626" s="160"/>
      <c r="S3626" s="160"/>
      <c r="T3626" s="160"/>
      <c r="U3626" s="161"/>
      <c r="V3626" s="161"/>
      <c r="W3626" s="161"/>
      <c r="X3626" s="161"/>
      <c r="Y3626" s="161"/>
      <c r="Z3626" s="161"/>
      <c r="AA3626" s="161"/>
      <c r="AB3626" s="161"/>
      <c r="AC3626" s="161"/>
      <c r="AD3626" s="161"/>
    </row>
    <row r="3627" spans="1:30" s="157" customFormat="1" ht="24.95" customHeight="1">
      <c r="A3627" s="257"/>
      <c r="B3627" s="258"/>
      <c r="C3627" s="161"/>
      <c r="D3627" s="155"/>
      <c r="E3627" s="258"/>
      <c r="F3627" s="161"/>
      <c r="G3627" s="161"/>
      <c r="Q3627" s="159"/>
      <c r="R3627" s="160"/>
      <c r="S3627" s="160"/>
      <c r="T3627" s="160"/>
      <c r="U3627" s="161"/>
      <c r="V3627" s="161"/>
      <c r="W3627" s="161"/>
      <c r="X3627" s="161"/>
      <c r="Y3627" s="161"/>
      <c r="Z3627" s="161"/>
      <c r="AA3627" s="161"/>
      <c r="AB3627" s="161"/>
      <c r="AC3627" s="161"/>
      <c r="AD3627" s="161"/>
    </row>
    <row r="3628" spans="1:30" s="157" customFormat="1" ht="24.95" customHeight="1">
      <c r="A3628" s="257"/>
      <c r="B3628" s="258"/>
      <c r="C3628" s="161"/>
      <c r="D3628" s="155"/>
      <c r="E3628" s="258"/>
      <c r="F3628" s="161"/>
      <c r="G3628" s="161"/>
      <c r="Q3628" s="159"/>
      <c r="R3628" s="160"/>
      <c r="S3628" s="160"/>
      <c r="T3628" s="160"/>
      <c r="U3628" s="161"/>
      <c r="V3628" s="161"/>
      <c r="W3628" s="161"/>
      <c r="X3628" s="161"/>
      <c r="Y3628" s="161"/>
      <c r="Z3628" s="161"/>
      <c r="AA3628" s="161"/>
      <c r="AB3628" s="161"/>
      <c r="AC3628" s="161"/>
      <c r="AD3628" s="161"/>
    </row>
    <row r="3629" spans="1:30" s="157" customFormat="1" ht="24.95" customHeight="1">
      <c r="A3629" s="257"/>
      <c r="B3629" s="258"/>
      <c r="C3629" s="161"/>
      <c r="D3629" s="155"/>
      <c r="E3629" s="258"/>
      <c r="F3629" s="161"/>
      <c r="G3629" s="161"/>
      <c r="Q3629" s="159"/>
      <c r="R3629" s="160"/>
      <c r="S3629" s="160"/>
      <c r="T3629" s="160"/>
      <c r="U3629" s="161"/>
      <c r="V3629" s="161"/>
      <c r="W3629" s="161"/>
      <c r="X3629" s="161"/>
      <c r="Y3629" s="161"/>
      <c r="Z3629" s="161"/>
      <c r="AA3629" s="161"/>
      <c r="AB3629" s="161"/>
      <c r="AC3629" s="161"/>
      <c r="AD3629" s="161"/>
    </row>
    <row r="3630" spans="1:30" s="157" customFormat="1" ht="24.95" customHeight="1">
      <c r="A3630" s="257"/>
      <c r="B3630" s="258"/>
      <c r="C3630" s="161"/>
      <c r="D3630" s="155"/>
      <c r="E3630" s="258"/>
      <c r="F3630" s="161"/>
      <c r="G3630" s="161"/>
      <c r="Q3630" s="159"/>
      <c r="R3630" s="160"/>
      <c r="S3630" s="160"/>
      <c r="T3630" s="160"/>
      <c r="U3630" s="161"/>
      <c r="V3630" s="161"/>
      <c r="W3630" s="161"/>
      <c r="X3630" s="161"/>
      <c r="Y3630" s="161"/>
      <c r="Z3630" s="161"/>
      <c r="AA3630" s="161"/>
      <c r="AB3630" s="161"/>
      <c r="AC3630" s="161"/>
      <c r="AD3630" s="161"/>
    </row>
    <row r="3631" spans="1:30" s="157" customFormat="1" ht="24.95" customHeight="1">
      <c r="A3631" s="257"/>
      <c r="B3631" s="258"/>
      <c r="C3631" s="161"/>
      <c r="D3631" s="155"/>
      <c r="E3631" s="258"/>
      <c r="F3631" s="161"/>
      <c r="G3631" s="161"/>
      <c r="Q3631" s="159"/>
      <c r="R3631" s="160"/>
      <c r="S3631" s="160"/>
      <c r="T3631" s="160"/>
      <c r="U3631" s="161"/>
      <c r="V3631" s="161"/>
      <c r="W3631" s="161"/>
      <c r="X3631" s="161"/>
      <c r="Y3631" s="161"/>
      <c r="Z3631" s="161"/>
      <c r="AA3631" s="161"/>
      <c r="AB3631" s="161"/>
      <c r="AC3631" s="161"/>
      <c r="AD3631" s="161"/>
    </row>
    <row r="3632" spans="1:30" s="157" customFormat="1" ht="24.95" customHeight="1">
      <c r="A3632" s="257"/>
      <c r="B3632" s="258"/>
      <c r="C3632" s="161"/>
      <c r="D3632" s="155"/>
      <c r="E3632" s="258"/>
      <c r="F3632" s="161"/>
      <c r="G3632" s="161"/>
      <c r="Q3632" s="159"/>
      <c r="R3632" s="160"/>
      <c r="S3632" s="160"/>
      <c r="T3632" s="160"/>
      <c r="U3632" s="161"/>
      <c r="V3632" s="161"/>
      <c r="W3632" s="161"/>
      <c r="X3632" s="161"/>
      <c r="Y3632" s="161"/>
      <c r="Z3632" s="161"/>
      <c r="AA3632" s="161"/>
      <c r="AB3632" s="161"/>
      <c r="AC3632" s="161"/>
      <c r="AD3632" s="161"/>
    </row>
    <row r="3633" spans="1:30" s="157" customFormat="1" ht="24.95" customHeight="1">
      <c r="A3633" s="257"/>
      <c r="B3633" s="258"/>
      <c r="C3633" s="161"/>
      <c r="D3633" s="155"/>
      <c r="E3633" s="258"/>
      <c r="F3633" s="161"/>
      <c r="G3633" s="161"/>
      <c r="Q3633" s="159"/>
      <c r="R3633" s="160"/>
      <c r="S3633" s="160"/>
      <c r="T3633" s="160"/>
      <c r="U3633" s="161"/>
      <c r="V3633" s="161"/>
      <c r="W3633" s="161"/>
      <c r="X3633" s="161"/>
      <c r="Y3633" s="161"/>
      <c r="Z3633" s="161"/>
      <c r="AA3633" s="161"/>
      <c r="AB3633" s="161"/>
      <c r="AC3633" s="161"/>
      <c r="AD3633" s="161"/>
    </row>
    <row r="3634" spans="1:30" s="157" customFormat="1" ht="24.95" customHeight="1">
      <c r="A3634" s="257"/>
      <c r="B3634" s="258"/>
      <c r="C3634" s="161"/>
      <c r="D3634" s="155"/>
      <c r="E3634" s="258"/>
      <c r="F3634" s="161"/>
      <c r="G3634" s="161"/>
      <c r="Q3634" s="159"/>
      <c r="R3634" s="160"/>
      <c r="S3634" s="160"/>
      <c r="T3634" s="160"/>
      <c r="U3634" s="161"/>
      <c r="V3634" s="161"/>
      <c r="W3634" s="161"/>
      <c r="X3634" s="161"/>
      <c r="Y3634" s="161"/>
      <c r="Z3634" s="161"/>
      <c r="AA3634" s="161"/>
      <c r="AB3634" s="161"/>
      <c r="AC3634" s="161"/>
      <c r="AD3634" s="161"/>
    </row>
    <row r="3635" spans="1:30" s="157" customFormat="1" ht="24.95" customHeight="1">
      <c r="A3635" s="257"/>
      <c r="B3635" s="258"/>
      <c r="C3635" s="161"/>
      <c r="D3635" s="155"/>
      <c r="E3635" s="258"/>
      <c r="F3635" s="161"/>
      <c r="G3635" s="161"/>
      <c r="Q3635" s="159"/>
      <c r="R3635" s="160"/>
      <c r="S3635" s="160"/>
      <c r="T3635" s="160"/>
      <c r="U3635" s="161"/>
      <c r="V3635" s="161"/>
      <c r="W3635" s="161"/>
      <c r="X3635" s="161"/>
      <c r="Y3635" s="161"/>
      <c r="Z3635" s="161"/>
      <c r="AA3635" s="161"/>
      <c r="AB3635" s="161"/>
      <c r="AC3635" s="161"/>
      <c r="AD3635" s="161"/>
    </row>
    <row r="3636" spans="1:30" s="157" customFormat="1" ht="24.95" customHeight="1">
      <c r="A3636" s="257"/>
      <c r="B3636" s="258"/>
      <c r="C3636" s="161"/>
      <c r="D3636" s="155"/>
      <c r="E3636" s="258"/>
      <c r="F3636" s="161"/>
      <c r="G3636" s="161"/>
      <c r="Q3636" s="159"/>
      <c r="R3636" s="160"/>
      <c r="S3636" s="160"/>
      <c r="T3636" s="160"/>
      <c r="U3636" s="161"/>
      <c r="V3636" s="161"/>
      <c r="W3636" s="161"/>
      <c r="X3636" s="161"/>
      <c r="Y3636" s="161"/>
      <c r="Z3636" s="161"/>
      <c r="AA3636" s="161"/>
      <c r="AB3636" s="161"/>
      <c r="AC3636" s="161"/>
      <c r="AD3636" s="161"/>
    </row>
    <row r="3637" spans="1:30" s="157" customFormat="1" ht="24.95" customHeight="1">
      <c r="A3637" s="257"/>
      <c r="B3637" s="258"/>
      <c r="C3637" s="161"/>
      <c r="D3637" s="155"/>
      <c r="E3637" s="258"/>
      <c r="F3637" s="161"/>
      <c r="G3637" s="161"/>
      <c r="Q3637" s="159"/>
      <c r="R3637" s="160"/>
      <c r="S3637" s="160"/>
      <c r="T3637" s="160"/>
      <c r="U3637" s="161"/>
      <c r="V3637" s="161"/>
      <c r="W3637" s="161"/>
      <c r="X3637" s="161"/>
      <c r="Y3637" s="161"/>
      <c r="Z3637" s="161"/>
      <c r="AA3637" s="161"/>
      <c r="AB3637" s="161"/>
      <c r="AC3637" s="161"/>
      <c r="AD3637" s="161"/>
    </row>
    <row r="3638" spans="1:30" s="157" customFormat="1" ht="24.95" customHeight="1">
      <c r="A3638" s="257"/>
      <c r="B3638" s="258"/>
      <c r="C3638" s="161"/>
      <c r="D3638" s="155"/>
      <c r="E3638" s="258"/>
      <c r="F3638" s="161"/>
      <c r="G3638" s="161"/>
      <c r="Q3638" s="159"/>
      <c r="R3638" s="160"/>
      <c r="S3638" s="160"/>
      <c r="T3638" s="160"/>
      <c r="U3638" s="161"/>
      <c r="V3638" s="161"/>
      <c r="W3638" s="161"/>
      <c r="X3638" s="161"/>
      <c r="Y3638" s="161"/>
      <c r="Z3638" s="161"/>
      <c r="AA3638" s="161"/>
      <c r="AB3638" s="161"/>
      <c r="AC3638" s="161"/>
      <c r="AD3638" s="161"/>
    </row>
    <row r="3639" spans="1:30" s="157" customFormat="1" ht="24.95" customHeight="1">
      <c r="A3639" s="257"/>
      <c r="B3639" s="258"/>
      <c r="C3639" s="161"/>
      <c r="D3639" s="155"/>
      <c r="E3639" s="258"/>
      <c r="F3639" s="161"/>
      <c r="G3639" s="161"/>
      <c r="Q3639" s="159"/>
      <c r="R3639" s="160"/>
      <c r="S3639" s="160"/>
      <c r="T3639" s="160"/>
      <c r="U3639" s="161"/>
      <c r="V3639" s="161"/>
      <c r="W3639" s="161"/>
      <c r="X3639" s="161"/>
      <c r="Y3639" s="161"/>
      <c r="Z3639" s="161"/>
      <c r="AA3639" s="161"/>
      <c r="AB3639" s="161"/>
      <c r="AC3639" s="161"/>
      <c r="AD3639" s="161"/>
    </row>
    <row r="3640" spans="1:30" s="157" customFormat="1" ht="24.95" customHeight="1">
      <c r="A3640" s="257"/>
      <c r="B3640" s="258"/>
      <c r="C3640" s="161"/>
      <c r="D3640" s="155"/>
      <c r="E3640" s="258"/>
      <c r="F3640" s="161"/>
      <c r="G3640" s="161"/>
      <c r="Q3640" s="159"/>
      <c r="R3640" s="160"/>
      <c r="S3640" s="160"/>
      <c r="T3640" s="160"/>
      <c r="U3640" s="161"/>
      <c r="V3640" s="161"/>
      <c r="W3640" s="161"/>
      <c r="X3640" s="161"/>
      <c r="Y3640" s="161"/>
      <c r="Z3640" s="161"/>
      <c r="AA3640" s="161"/>
      <c r="AB3640" s="161"/>
      <c r="AC3640" s="161"/>
      <c r="AD3640" s="161"/>
    </row>
    <row r="3641" spans="1:30" s="157" customFormat="1" ht="24.95" customHeight="1">
      <c r="A3641" s="257"/>
      <c r="B3641" s="258"/>
      <c r="C3641" s="161"/>
      <c r="D3641" s="155"/>
      <c r="E3641" s="258"/>
      <c r="F3641" s="161"/>
      <c r="G3641" s="161"/>
      <c r="Q3641" s="159"/>
      <c r="R3641" s="160"/>
      <c r="S3641" s="160"/>
      <c r="T3641" s="160"/>
      <c r="U3641" s="161"/>
      <c r="V3641" s="161"/>
      <c r="W3641" s="161"/>
      <c r="X3641" s="161"/>
      <c r="Y3641" s="161"/>
      <c r="Z3641" s="161"/>
      <c r="AA3641" s="161"/>
      <c r="AB3641" s="161"/>
      <c r="AC3641" s="161"/>
      <c r="AD3641" s="161"/>
    </row>
    <row r="3642" spans="1:30" s="157" customFormat="1" ht="24.95" customHeight="1">
      <c r="A3642" s="257"/>
      <c r="B3642" s="258"/>
      <c r="C3642" s="161"/>
      <c r="D3642" s="155"/>
      <c r="E3642" s="258"/>
      <c r="F3642" s="161"/>
      <c r="G3642" s="161"/>
      <c r="Q3642" s="159"/>
      <c r="R3642" s="160"/>
      <c r="S3642" s="160"/>
      <c r="T3642" s="160"/>
      <c r="U3642" s="161"/>
      <c r="V3642" s="161"/>
      <c r="W3642" s="161"/>
      <c r="X3642" s="161"/>
      <c r="Y3642" s="161"/>
      <c r="Z3642" s="161"/>
      <c r="AA3642" s="161"/>
      <c r="AB3642" s="161"/>
      <c r="AC3642" s="161"/>
      <c r="AD3642" s="161"/>
    </row>
    <row r="3643" spans="1:30" s="157" customFormat="1" ht="24.95" customHeight="1">
      <c r="A3643" s="257"/>
      <c r="B3643" s="258"/>
      <c r="C3643" s="161"/>
      <c r="D3643" s="155"/>
      <c r="E3643" s="258"/>
      <c r="F3643" s="161"/>
      <c r="G3643" s="161"/>
      <c r="Q3643" s="159"/>
      <c r="R3643" s="160"/>
      <c r="S3643" s="160"/>
      <c r="T3643" s="160"/>
      <c r="U3643" s="161"/>
      <c r="V3643" s="161"/>
      <c r="W3643" s="161"/>
      <c r="X3643" s="161"/>
      <c r="Y3643" s="161"/>
      <c r="Z3643" s="161"/>
      <c r="AA3643" s="161"/>
      <c r="AB3643" s="161"/>
      <c r="AC3643" s="161"/>
      <c r="AD3643" s="161"/>
    </row>
    <row r="3644" spans="1:30" s="157" customFormat="1" ht="24.95" customHeight="1">
      <c r="A3644" s="257"/>
      <c r="B3644" s="258"/>
      <c r="C3644" s="161"/>
      <c r="D3644" s="155"/>
      <c r="E3644" s="258"/>
      <c r="F3644" s="161"/>
      <c r="G3644" s="161"/>
      <c r="Q3644" s="159"/>
      <c r="R3644" s="160"/>
      <c r="S3644" s="160"/>
      <c r="T3644" s="160"/>
      <c r="U3644" s="161"/>
      <c r="V3644" s="161"/>
      <c r="W3644" s="161"/>
      <c r="X3644" s="161"/>
      <c r="Y3644" s="161"/>
      <c r="Z3644" s="161"/>
      <c r="AA3644" s="161"/>
      <c r="AB3644" s="161"/>
      <c r="AC3644" s="161"/>
      <c r="AD3644" s="161"/>
    </row>
    <row r="3645" spans="1:30" s="157" customFormat="1" ht="24.95" customHeight="1">
      <c r="A3645" s="257"/>
      <c r="B3645" s="258"/>
      <c r="C3645" s="161"/>
      <c r="D3645" s="155"/>
      <c r="E3645" s="258"/>
      <c r="F3645" s="161"/>
      <c r="G3645" s="161"/>
      <c r="Q3645" s="159"/>
      <c r="R3645" s="160"/>
      <c r="S3645" s="160"/>
      <c r="T3645" s="160"/>
      <c r="U3645" s="161"/>
      <c r="V3645" s="161"/>
      <c r="W3645" s="161"/>
      <c r="X3645" s="161"/>
      <c r="Y3645" s="161"/>
      <c r="Z3645" s="161"/>
      <c r="AA3645" s="161"/>
      <c r="AB3645" s="161"/>
      <c r="AC3645" s="161"/>
      <c r="AD3645" s="161"/>
    </row>
    <row r="3646" spans="1:30" s="157" customFormat="1" ht="24.95" customHeight="1">
      <c r="A3646" s="257"/>
      <c r="B3646" s="258"/>
      <c r="C3646" s="161"/>
      <c r="D3646" s="155"/>
      <c r="E3646" s="258"/>
      <c r="F3646" s="161"/>
      <c r="G3646" s="161"/>
      <c r="Q3646" s="159"/>
      <c r="R3646" s="160"/>
      <c r="S3646" s="160"/>
      <c r="T3646" s="160"/>
      <c r="U3646" s="161"/>
      <c r="V3646" s="161"/>
      <c r="W3646" s="161"/>
      <c r="X3646" s="161"/>
      <c r="Y3646" s="161"/>
      <c r="Z3646" s="161"/>
      <c r="AA3646" s="161"/>
      <c r="AB3646" s="161"/>
      <c r="AC3646" s="161"/>
      <c r="AD3646" s="161"/>
    </row>
    <row r="3647" spans="1:30" s="157" customFormat="1" ht="24.95" customHeight="1">
      <c r="A3647" s="257"/>
      <c r="B3647" s="258"/>
      <c r="C3647" s="161"/>
      <c r="D3647" s="155"/>
      <c r="E3647" s="258"/>
      <c r="F3647" s="161"/>
      <c r="G3647" s="161"/>
      <c r="Q3647" s="159"/>
      <c r="R3647" s="160"/>
      <c r="S3647" s="160"/>
      <c r="T3647" s="160"/>
      <c r="U3647" s="161"/>
      <c r="V3647" s="161"/>
      <c r="W3647" s="161"/>
      <c r="X3647" s="161"/>
      <c r="Y3647" s="161"/>
      <c r="Z3647" s="161"/>
      <c r="AA3647" s="161"/>
      <c r="AB3647" s="161"/>
      <c r="AC3647" s="161"/>
      <c r="AD3647" s="161"/>
    </row>
    <row r="3648" spans="1:30" s="157" customFormat="1" ht="24.95" customHeight="1">
      <c r="A3648" s="257"/>
      <c r="B3648" s="258"/>
      <c r="C3648" s="161"/>
      <c r="D3648" s="155"/>
      <c r="E3648" s="258"/>
      <c r="F3648" s="161"/>
      <c r="G3648" s="161"/>
      <c r="Q3648" s="159"/>
      <c r="R3648" s="160"/>
      <c r="S3648" s="160"/>
      <c r="T3648" s="160"/>
      <c r="U3648" s="161"/>
      <c r="V3648" s="161"/>
      <c r="W3648" s="161"/>
      <c r="X3648" s="161"/>
      <c r="Y3648" s="161"/>
      <c r="Z3648" s="161"/>
      <c r="AA3648" s="161"/>
      <c r="AB3648" s="161"/>
      <c r="AC3648" s="161"/>
      <c r="AD3648" s="161"/>
    </row>
    <row r="3649" spans="1:30" s="157" customFormat="1" ht="24.95" customHeight="1">
      <c r="A3649" s="257"/>
      <c r="B3649" s="258"/>
      <c r="C3649" s="161"/>
      <c r="D3649" s="155"/>
      <c r="E3649" s="258"/>
      <c r="F3649" s="161"/>
      <c r="G3649" s="161"/>
      <c r="Q3649" s="159"/>
      <c r="R3649" s="160"/>
      <c r="S3649" s="160"/>
      <c r="T3649" s="160"/>
      <c r="U3649" s="161"/>
      <c r="V3649" s="161"/>
      <c r="W3649" s="161"/>
      <c r="X3649" s="161"/>
      <c r="Y3649" s="161"/>
      <c r="Z3649" s="161"/>
      <c r="AA3649" s="161"/>
      <c r="AB3649" s="161"/>
      <c r="AC3649" s="161"/>
      <c r="AD3649" s="161"/>
    </row>
    <row r="3650" spans="1:30" s="157" customFormat="1" ht="24.95" customHeight="1">
      <c r="A3650" s="257"/>
      <c r="B3650" s="258"/>
      <c r="C3650" s="161"/>
      <c r="D3650" s="155"/>
      <c r="E3650" s="258"/>
      <c r="F3650" s="161"/>
      <c r="G3650" s="161"/>
      <c r="Q3650" s="159"/>
      <c r="R3650" s="160"/>
      <c r="S3650" s="160"/>
      <c r="T3650" s="160"/>
      <c r="U3650" s="161"/>
      <c r="V3650" s="161"/>
      <c r="W3650" s="161"/>
      <c r="X3650" s="161"/>
      <c r="Y3650" s="161"/>
      <c r="Z3650" s="161"/>
      <c r="AA3650" s="161"/>
      <c r="AB3650" s="161"/>
      <c r="AC3650" s="161"/>
      <c r="AD3650" s="161"/>
    </row>
    <row r="3651" spans="1:30" s="157" customFormat="1" ht="24.95" customHeight="1">
      <c r="A3651" s="257"/>
      <c r="B3651" s="258"/>
      <c r="C3651" s="161"/>
      <c r="D3651" s="155"/>
      <c r="E3651" s="258"/>
      <c r="F3651" s="161"/>
      <c r="G3651" s="161"/>
      <c r="Q3651" s="159"/>
      <c r="R3651" s="160"/>
      <c r="S3651" s="160"/>
      <c r="T3651" s="160"/>
      <c r="U3651" s="161"/>
      <c r="V3651" s="161"/>
      <c r="W3651" s="161"/>
      <c r="X3651" s="161"/>
      <c r="Y3651" s="161"/>
      <c r="Z3651" s="161"/>
      <c r="AA3651" s="161"/>
      <c r="AB3651" s="161"/>
      <c r="AC3651" s="161"/>
      <c r="AD3651" s="161"/>
    </row>
    <row r="3652" spans="1:30" s="157" customFormat="1" ht="24.95" customHeight="1">
      <c r="A3652" s="257"/>
      <c r="B3652" s="258"/>
      <c r="C3652" s="161"/>
      <c r="D3652" s="155"/>
      <c r="E3652" s="258"/>
      <c r="F3652" s="161"/>
      <c r="G3652" s="161"/>
      <c r="Q3652" s="159"/>
      <c r="R3652" s="160"/>
      <c r="S3652" s="160"/>
      <c r="T3652" s="160"/>
      <c r="U3652" s="161"/>
      <c r="V3652" s="161"/>
      <c r="W3652" s="161"/>
      <c r="X3652" s="161"/>
      <c r="Y3652" s="161"/>
      <c r="Z3652" s="161"/>
      <c r="AA3652" s="161"/>
      <c r="AB3652" s="161"/>
      <c r="AC3652" s="161"/>
      <c r="AD3652" s="161"/>
    </row>
    <row r="3653" spans="1:30" s="157" customFormat="1" ht="24.95" customHeight="1">
      <c r="A3653" s="257"/>
      <c r="B3653" s="258"/>
      <c r="C3653" s="161"/>
      <c r="D3653" s="155"/>
      <c r="E3653" s="258"/>
      <c r="F3653" s="161"/>
      <c r="G3653" s="161"/>
      <c r="Q3653" s="159"/>
      <c r="R3653" s="160"/>
      <c r="S3653" s="160"/>
      <c r="T3653" s="160"/>
      <c r="U3653" s="161"/>
      <c r="V3653" s="161"/>
      <c r="W3653" s="161"/>
      <c r="X3653" s="161"/>
      <c r="Y3653" s="161"/>
      <c r="Z3653" s="161"/>
      <c r="AA3653" s="161"/>
      <c r="AB3653" s="161"/>
      <c r="AC3653" s="161"/>
      <c r="AD3653" s="161"/>
    </row>
    <row r="3654" spans="1:30" s="157" customFormat="1" ht="24.95" customHeight="1">
      <c r="A3654" s="257"/>
      <c r="B3654" s="258"/>
      <c r="C3654" s="161"/>
      <c r="D3654" s="155"/>
      <c r="E3654" s="258"/>
      <c r="F3654" s="161"/>
      <c r="G3654" s="161"/>
      <c r="Q3654" s="159"/>
      <c r="R3654" s="160"/>
      <c r="S3654" s="160"/>
      <c r="T3654" s="160"/>
      <c r="U3654" s="161"/>
      <c r="V3654" s="161"/>
      <c r="W3654" s="161"/>
      <c r="X3654" s="161"/>
      <c r="Y3654" s="161"/>
      <c r="Z3654" s="161"/>
      <c r="AA3654" s="161"/>
      <c r="AB3654" s="161"/>
      <c r="AC3654" s="161"/>
      <c r="AD3654" s="161"/>
    </row>
    <row r="3655" spans="1:30" s="157" customFormat="1" ht="24.95" customHeight="1">
      <c r="A3655" s="257"/>
      <c r="B3655" s="258"/>
      <c r="C3655" s="161"/>
      <c r="D3655" s="155"/>
      <c r="E3655" s="258"/>
      <c r="F3655" s="161"/>
      <c r="G3655" s="161"/>
      <c r="Q3655" s="159"/>
      <c r="R3655" s="160"/>
      <c r="S3655" s="160"/>
      <c r="T3655" s="160"/>
      <c r="U3655" s="161"/>
      <c r="V3655" s="161"/>
      <c r="W3655" s="161"/>
      <c r="X3655" s="161"/>
      <c r="Y3655" s="161"/>
      <c r="Z3655" s="161"/>
      <c r="AA3655" s="161"/>
      <c r="AB3655" s="161"/>
      <c r="AC3655" s="161"/>
      <c r="AD3655" s="161"/>
    </row>
    <row r="3656" spans="1:30" s="157" customFormat="1" ht="24.95" customHeight="1">
      <c r="A3656" s="257"/>
      <c r="B3656" s="258"/>
      <c r="C3656" s="161"/>
      <c r="D3656" s="155"/>
      <c r="E3656" s="258"/>
      <c r="F3656" s="161"/>
      <c r="G3656" s="161"/>
      <c r="Q3656" s="159"/>
      <c r="R3656" s="160"/>
      <c r="S3656" s="160"/>
      <c r="T3656" s="160"/>
      <c r="U3656" s="161"/>
      <c r="V3656" s="161"/>
      <c r="W3656" s="161"/>
      <c r="X3656" s="161"/>
      <c r="Y3656" s="161"/>
      <c r="Z3656" s="161"/>
      <c r="AA3656" s="161"/>
      <c r="AB3656" s="161"/>
      <c r="AC3656" s="161"/>
      <c r="AD3656" s="161"/>
    </row>
    <row r="3657" spans="1:30" s="157" customFormat="1" ht="24.95" customHeight="1">
      <c r="A3657" s="257"/>
      <c r="B3657" s="258"/>
      <c r="C3657" s="161"/>
      <c r="D3657" s="155"/>
      <c r="E3657" s="258"/>
      <c r="F3657" s="161"/>
      <c r="G3657" s="161"/>
      <c r="Q3657" s="159"/>
      <c r="R3657" s="160"/>
      <c r="S3657" s="160"/>
      <c r="T3657" s="160"/>
      <c r="U3657" s="161"/>
      <c r="V3657" s="161"/>
      <c r="W3657" s="161"/>
      <c r="X3657" s="161"/>
      <c r="Y3657" s="161"/>
      <c r="Z3657" s="161"/>
      <c r="AA3657" s="161"/>
      <c r="AB3657" s="161"/>
      <c r="AC3657" s="161"/>
      <c r="AD3657" s="161"/>
    </row>
    <row r="3658" spans="1:30" s="157" customFormat="1" ht="24.95" customHeight="1">
      <c r="A3658" s="257"/>
      <c r="B3658" s="258"/>
      <c r="C3658" s="161"/>
      <c r="D3658" s="155"/>
      <c r="E3658" s="258"/>
      <c r="F3658" s="161"/>
      <c r="G3658" s="161"/>
      <c r="Q3658" s="159"/>
      <c r="R3658" s="160"/>
      <c r="S3658" s="160"/>
      <c r="T3658" s="160"/>
      <c r="U3658" s="161"/>
      <c r="V3658" s="161"/>
      <c r="W3658" s="161"/>
      <c r="X3658" s="161"/>
      <c r="Y3658" s="161"/>
      <c r="Z3658" s="161"/>
      <c r="AA3658" s="161"/>
      <c r="AB3658" s="161"/>
      <c r="AC3658" s="161"/>
      <c r="AD3658" s="161"/>
    </row>
    <row r="3659" spans="1:30" s="157" customFormat="1" ht="24.95" customHeight="1">
      <c r="A3659" s="257"/>
      <c r="B3659" s="258"/>
      <c r="C3659" s="161"/>
      <c r="D3659" s="155"/>
      <c r="E3659" s="258"/>
      <c r="F3659" s="161"/>
      <c r="G3659" s="161"/>
      <c r="Q3659" s="159"/>
      <c r="R3659" s="160"/>
      <c r="S3659" s="160"/>
      <c r="T3659" s="160"/>
      <c r="U3659" s="161"/>
      <c r="V3659" s="161"/>
      <c r="W3659" s="161"/>
      <c r="X3659" s="161"/>
      <c r="Y3659" s="161"/>
      <c r="Z3659" s="161"/>
      <c r="AA3659" s="161"/>
      <c r="AB3659" s="161"/>
      <c r="AC3659" s="161"/>
      <c r="AD3659" s="161"/>
    </row>
    <row r="3660" spans="1:30" s="157" customFormat="1" ht="24.95" customHeight="1">
      <c r="A3660" s="257"/>
      <c r="B3660" s="258"/>
      <c r="C3660" s="161"/>
      <c r="D3660" s="155"/>
      <c r="E3660" s="258"/>
      <c r="F3660" s="161"/>
      <c r="G3660" s="161"/>
      <c r="Q3660" s="159"/>
      <c r="R3660" s="160"/>
      <c r="S3660" s="160"/>
      <c r="T3660" s="160"/>
      <c r="U3660" s="161"/>
      <c r="V3660" s="161"/>
      <c r="W3660" s="161"/>
      <c r="X3660" s="161"/>
      <c r="Y3660" s="161"/>
      <c r="Z3660" s="161"/>
      <c r="AA3660" s="161"/>
      <c r="AB3660" s="161"/>
      <c r="AC3660" s="161"/>
      <c r="AD3660" s="161"/>
    </row>
    <row r="3661" spans="1:30" s="157" customFormat="1" ht="24.95" customHeight="1">
      <c r="A3661" s="257"/>
      <c r="B3661" s="258"/>
      <c r="C3661" s="161"/>
      <c r="D3661" s="155"/>
      <c r="E3661" s="258"/>
      <c r="F3661" s="161"/>
      <c r="G3661" s="161"/>
      <c r="Q3661" s="159"/>
      <c r="R3661" s="160"/>
      <c r="S3661" s="160"/>
      <c r="T3661" s="160"/>
      <c r="U3661" s="161"/>
      <c r="V3661" s="161"/>
      <c r="W3661" s="161"/>
      <c r="X3661" s="161"/>
      <c r="Y3661" s="161"/>
      <c r="Z3661" s="161"/>
      <c r="AA3661" s="161"/>
      <c r="AB3661" s="161"/>
      <c r="AC3661" s="161"/>
      <c r="AD3661" s="161"/>
    </row>
    <row r="3662" spans="1:30" s="157" customFormat="1" ht="24.95" customHeight="1">
      <c r="A3662" s="257"/>
      <c r="B3662" s="258"/>
      <c r="C3662" s="161"/>
      <c r="D3662" s="155"/>
      <c r="E3662" s="258"/>
      <c r="F3662" s="161"/>
      <c r="G3662" s="161"/>
      <c r="Q3662" s="159"/>
      <c r="R3662" s="160"/>
      <c r="S3662" s="160"/>
      <c r="T3662" s="160"/>
      <c r="U3662" s="161"/>
      <c r="V3662" s="161"/>
      <c r="W3662" s="161"/>
      <c r="X3662" s="161"/>
      <c r="Y3662" s="161"/>
      <c r="Z3662" s="161"/>
      <c r="AA3662" s="161"/>
      <c r="AB3662" s="161"/>
      <c r="AC3662" s="161"/>
      <c r="AD3662" s="161"/>
    </row>
    <row r="3663" spans="1:30" s="157" customFormat="1" ht="24.95" customHeight="1">
      <c r="A3663" s="257"/>
      <c r="B3663" s="258"/>
      <c r="C3663" s="161"/>
      <c r="D3663" s="155"/>
      <c r="E3663" s="258"/>
      <c r="F3663" s="161"/>
      <c r="G3663" s="161"/>
      <c r="Q3663" s="159"/>
      <c r="R3663" s="160"/>
      <c r="S3663" s="160"/>
      <c r="T3663" s="160"/>
      <c r="U3663" s="161"/>
      <c r="V3663" s="161"/>
      <c r="W3663" s="161"/>
      <c r="X3663" s="161"/>
      <c r="Y3663" s="161"/>
      <c r="Z3663" s="161"/>
      <c r="AA3663" s="161"/>
      <c r="AB3663" s="161"/>
      <c r="AC3663" s="161"/>
      <c r="AD3663" s="161"/>
    </row>
    <row r="3664" spans="1:30" s="157" customFormat="1" ht="24.95" customHeight="1">
      <c r="A3664" s="257"/>
      <c r="B3664" s="258"/>
      <c r="C3664" s="161"/>
      <c r="D3664" s="155"/>
      <c r="E3664" s="258"/>
      <c r="F3664" s="161"/>
      <c r="G3664" s="161"/>
      <c r="Q3664" s="159"/>
      <c r="R3664" s="160"/>
      <c r="S3664" s="160"/>
      <c r="T3664" s="160"/>
      <c r="U3664" s="161"/>
      <c r="V3664" s="161"/>
      <c r="W3664" s="161"/>
      <c r="X3664" s="161"/>
      <c r="Y3664" s="161"/>
      <c r="Z3664" s="161"/>
      <c r="AA3664" s="161"/>
      <c r="AB3664" s="161"/>
      <c r="AC3664" s="161"/>
      <c r="AD3664" s="161"/>
    </row>
    <row r="3665" spans="1:30" s="157" customFormat="1" ht="24.95" customHeight="1">
      <c r="A3665" s="257"/>
      <c r="B3665" s="258"/>
      <c r="C3665" s="161"/>
      <c r="D3665" s="155"/>
      <c r="E3665" s="258"/>
      <c r="F3665" s="161"/>
      <c r="G3665" s="161"/>
      <c r="Q3665" s="159"/>
      <c r="R3665" s="160"/>
      <c r="S3665" s="160"/>
      <c r="T3665" s="160"/>
      <c r="U3665" s="161"/>
      <c r="V3665" s="161"/>
      <c r="W3665" s="161"/>
      <c r="X3665" s="161"/>
      <c r="Y3665" s="161"/>
      <c r="Z3665" s="161"/>
      <c r="AA3665" s="161"/>
      <c r="AB3665" s="161"/>
      <c r="AC3665" s="161"/>
      <c r="AD3665" s="161"/>
    </row>
    <row r="3666" spans="1:30" s="157" customFormat="1" ht="24.95" customHeight="1">
      <c r="A3666" s="257"/>
      <c r="B3666" s="258"/>
      <c r="C3666" s="161"/>
      <c r="D3666" s="155"/>
      <c r="E3666" s="258"/>
      <c r="F3666" s="161"/>
      <c r="G3666" s="161"/>
      <c r="Q3666" s="159"/>
      <c r="R3666" s="160"/>
      <c r="S3666" s="160"/>
      <c r="T3666" s="160"/>
      <c r="U3666" s="161"/>
      <c r="V3666" s="161"/>
      <c r="W3666" s="161"/>
      <c r="X3666" s="161"/>
      <c r="Y3666" s="161"/>
      <c r="Z3666" s="161"/>
      <c r="AA3666" s="161"/>
      <c r="AB3666" s="161"/>
      <c r="AC3666" s="161"/>
      <c r="AD3666" s="161"/>
    </row>
    <row r="3667" spans="1:30" s="157" customFormat="1" ht="24.95" customHeight="1">
      <c r="A3667" s="257"/>
      <c r="B3667" s="258"/>
      <c r="C3667" s="161"/>
      <c r="D3667" s="155"/>
      <c r="E3667" s="258"/>
      <c r="F3667" s="161"/>
      <c r="G3667" s="161"/>
      <c r="Q3667" s="159"/>
      <c r="R3667" s="160"/>
      <c r="S3667" s="160"/>
      <c r="T3667" s="160"/>
      <c r="U3667" s="161"/>
      <c r="V3667" s="161"/>
      <c r="W3667" s="161"/>
      <c r="X3667" s="161"/>
      <c r="Y3667" s="161"/>
      <c r="Z3667" s="161"/>
      <c r="AA3667" s="161"/>
      <c r="AB3667" s="161"/>
      <c r="AC3667" s="161"/>
      <c r="AD3667" s="161"/>
    </row>
    <row r="3668" spans="1:30" s="157" customFormat="1" ht="24.95" customHeight="1">
      <c r="A3668" s="257"/>
      <c r="B3668" s="258"/>
      <c r="C3668" s="161"/>
      <c r="D3668" s="155"/>
      <c r="E3668" s="258"/>
      <c r="F3668" s="161"/>
      <c r="G3668" s="161"/>
      <c r="Q3668" s="159"/>
      <c r="R3668" s="160"/>
      <c r="S3668" s="160"/>
      <c r="T3668" s="160"/>
      <c r="U3668" s="161"/>
      <c r="V3668" s="161"/>
      <c r="W3668" s="161"/>
      <c r="X3668" s="161"/>
      <c r="Y3668" s="161"/>
      <c r="Z3668" s="161"/>
      <c r="AA3668" s="161"/>
      <c r="AB3668" s="161"/>
      <c r="AC3668" s="161"/>
      <c r="AD3668" s="161"/>
    </row>
    <row r="3669" spans="1:30" s="157" customFormat="1" ht="24.95" customHeight="1">
      <c r="A3669" s="257"/>
      <c r="B3669" s="258"/>
      <c r="C3669" s="161"/>
      <c r="D3669" s="155"/>
      <c r="E3669" s="258"/>
      <c r="F3669" s="161"/>
      <c r="G3669" s="161"/>
      <c r="Q3669" s="159"/>
      <c r="R3669" s="160"/>
      <c r="S3669" s="160"/>
      <c r="T3669" s="160"/>
      <c r="U3669" s="161"/>
      <c r="V3669" s="161"/>
      <c r="W3669" s="161"/>
      <c r="X3669" s="161"/>
      <c r="Y3669" s="161"/>
      <c r="Z3669" s="161"/>
      <c r="AA3669" s="161"/>
      <c r="AB3669" s="161"/>
      <c r="AC3669" s="161"/>
      <c r="AD3669" s="161"/>
    </row>
    <row r="3670" spans="1:30" s="157" customFormat="1" ht="24.95" customHeight="1">
      <c r="A3670" s="257"/>
      <c r="B3670" s="258"/>
      <c r="C3670" s="161"/>
      <c r="D3670" s="155"/>
      <c r="E3670" s="258"/>
      <c r="F3670" s="161"/>
      <c r="G3670" s="161"/>
      <c r="Q3670" s="159"/>
      <c r="R3670" s="160"/>
      <c r="S3670" s="160"/>
      <c r="T3670" s="160"/>
      <c r="U3670" s="161"/>
      <c r="V3670" s="161"/>
      <c r="W3670" s="161"/>
      <c r="X3670" s="161"/>
      <c r="Y3670" s="161"/>
      <c r="Z3670" s="161"/>
      <c r="AA3670" s="161"/>
      <c r="AB3670" s="161"/>
      <c r="AC3670" s="161"/>
      <c r="AD3670" s="161"/>
    </row>
    <row r="3671" spans="1:30" s="157" customFormat="1" ht="24.95" customHeight="1">
      <c r="A3671" s="257"/>
      <c r="B3671" s="258"/>
      <c r="C3671" s="161"/>
      <c r="D3671" s="155"/>
      <c r="E3671" s="258"/>
      <c r="F3671" s="161"/>
      <c r="G3671" s="161"/>
      <c r="Q3671" s="159"/>
      <c r="R3671" s="160"/>
      <c r="S3671" s="160"/>
      <c r="T3671" s="160"/>
      <c r="U3671" s="161"/>
      <c r="V3671" s="161"/>
      <c r="W3671" s="161"/>
      <c r="X3671" s="161"/>
      <c r="Y3671" s="161"/>
      <c r="Z3671" s="161"/>
      <c r="AA3671" s="161"/>
      <c r="AB3671" s="161"/>
      <c r="AC3671" s="161"/>
      <c r="AD3671" s="161"/>
    </row>
    <row r="3672" spans="1:30" s="157" customFormat="1" ht="24.95" customHeight="1">
      <c r="A3672" s="257"/>
      <c r="B3672" s="258"/>
      <c r="C3672" s="161"/>
      <c r="D3672" s="155"/>
      <c r="E3672" s="258"/>
      <c r="F3672" s="161"/>
      <c r="G3672" s="161"/>
      <c r="Q3672" s="159"/>
      <c r="R3672" s="160"/>
      <c r="S3672" s="160"/>
      <c r="T3672" s="160"/>
      <c r="U3672" s="161"/>
      <c r="V3672" s="161"/>
      <c r="W3672" s="161"/>
      <c r="X3672" s="161"/>
      <c r="Y3672" s="161"/>
      <c r="Z3672" s="161"/>
      <c r="AA3672" s="161"/>
      <c r="AB3672" s="161"/>
      <c r="AC3672" s="161"/>
      <c r="AD3672" s="161"/>
    </row>
    <row r="3673" spans="1:30" s="157" customFormat="1" ht="24.95" customHeight="1">
      <c r="A3673" s="257"/>
      <c r="B3673" s="258"/>
      <c r="C3673" s="161"/>
      <c r="D3673" s="155"/>
      <c r="E3673" s="258"/>
      <c r="F3673" s="161"/>
      <c r="G3673" s="161"/>
      <c r="Q3673" s="159"/>
      <c r="R3673" s="160"/>
      <c r="S3673" s="160"/>
      <c r="T3673" s="160"/>
      <c r="U3673" s="161"/>
      <c r="V3673" s="161"/>
      <c r="W3673" s="161"/>
      <c r="X3673" s="161"/>
      <c r="Y3673" s="161"/>
      <c r="Z3673" s="161"/>
      <c r="AA3673" s="161"/>
      <c r="AB3673" s="161"/>
      <c r="AC3673" s="161"/>
      <c r="AD3673" s="161"/>
    </row>
    <row r="3674" spans="1:30" s="157" customFormat="1" ht="24.95" customHeight="1">
      <c r="A3674" s="257"/>
      <c r="B3674" s="258"/>
      <c r="C3674" s="161"/>
      <c r="D3674" s="155"/>
      <c r="E3674" s="258"/>
      <c r="F3674" s="161"/>
      <c r="G3674" s="161"/>
      <c r="Q3674" s="159"/>
      <c r="R3674" s="160"/>
      <c r="S3674" s="160"/>
      <c r="T3674" s="160"/>
      <c r="U3674" s="161"/>
      <c r="V3674" s="161"/>
      <c r="W3674" s="161"/>
      <c r="X3674" s="161"/>
      <c r="Y3674" s="161"/>
      <c r="Z3674" s="161"/>
      <c r="AA3674" s="161"/>
      <c r="AB3674" s="161"/>
      <c r="AC3674" s="161"/>
      <c r="AD3674" s="161"/>
    </row>
    <row r="3675" spans="1:30" s="157" customFormat="1" ht="24.95" customHeight="1">
      <c r="A3675" s="257"/>
      <c r="B3675" s="258"/>
      <c r="C3675" s="161"/>
      <c r="D3675" s="155"/>
      <c r="E3675" s="258"/>
      <c r="F3675" s="161"/>
      <c r="G3675" s="161"/>
      <c r="Q3675" s="159"/>
      <c r="R3675" s="160"/>
      <c r="S3675" s="160"/>
      <c r="T3675" s="160"/>
      <c r="U3675" s="161"/>
      <c r="V3675" s="161"/>
      <c r="W3675" s="161"/>
      <c r="X3675" s="161"/>
      <c r="Y3675" s="161"/>
      <c r="Z3675" s="161"/>
      <c r="AA3675" s="161"/>
      <c r="AB3675" s="161"/>
      <c r="AC3675" s="161"/>
      <c r="AD3675" s="161"/>
    </row>
    <row r="3676" spans="1:30" s="157" customFormat="1" ht="24.95" customHeight="1">
      <c r="A3676" s="257"/>
      <c r="B3676" s="258"/>
      <c r="C3676" s="161"/>
      <c r="D3676" s="155"/>
      <c r="E3676" s="258"/>
      <c r="F3676" s="161"/>
      <c r="G3676" s="161"/>
      <c r="Q3676" s="159"/>
      <c r="R3676" s="160"/>
      <c r="S3676" s="160"/>
      <c r="T3676" s="160"/>
      <c r="U3676" s="161"/>
      <c r="V3676" s="161"/>
      <c r="W3676" s="161"/>
      <c r="X3676" s="161"/>
      <c r="Y3676" s="161"/>
      <c r="Z3676" s="161"/>
      <c r="AA3676" s="161"/>
      <c r="AB3676" s="161"/>
      <c r="AC3676" s="161"/>
      <c r="AD3676" s="161"/>
    </row>
    <row r="3677" spans="1:30" s="157" customFormat="1" ht="24.95" customHeight="1">
      <c r="A3677" s="257"/>
      <c r="B3677" s="258"/>
      <c r="C3677" s="161"/>
      <c r="D3677" s="155"/>
      <c r="E3677" s="258"/>
      <c r="F3677" s="161"/>
      <c r="G3677" s="161"/>
      <c r="Q3677" s="159"/>
      <c r="R3677" s="160"/>
      <c r="S3677" s="160"/>
      <c r="T3677" s="160"/>
      <c r="U3677" s="161"/>
      <c r="V3677" s="161"/>
      <c r="W3677" s="161"/>
      <c r="X3677" s="161"/>
      <c r="Y3677" s="161"/>
      <c r="Z3677" s="161"/>
      <c r="AA3677" s="161"/>
      <c r="AB3677" s="161"/>
      <c r="AC3677" s="161"/>
      <c r="AD3677" s="161"/>
    </row>
    <row r="3678" spans="1:30" s="157" customFormat="1" ht="24.95" customHeight="1">
      <c r="A3678" s="257"/>
      <c r="B3678" s="258"/>
      <c r="C3678" s="161"/>
      <c r="D3678" s="155"/>
      <c r="E3678" s="258"/>
      <c r="F3678" s="161"/>
      <c r="G3678" s="161"/>
      <c r="Q3678" s="159"/>
      <c r="R3678" s="160"/>
      <c r="S3678" s="160"/>
      <c r="T3678" s="160"/>
      <c r="U3678" s="161"/>
      <c r="V3678" s="161"/>
      <c r="W3678" s="161"/>
      <c r="X3678" s="161"/>
      <c r="Y3678" s="161"/>
      <c r="Z3678" s="161"/>
      <c r="AA3678" s="161"/>
      <c r="AB3678" s="161"/>
      <c r="AC3678" s="161"/>
      <c r="AD3678" s="161"/>
    </row>
    <row r="3679" spans="1:30" s="157" customFormat="1" ht="24.95" customHeight="1">
      <c r="A3679" s="257"/>
      <c r="B3679" s="258"/>
      <c r="C3679" s="161"/>
      <c r="D3679" s="155"/>
      <c r="E3679" s="258"/>
      <c r="F3679" s="161"/>
      <c r="G3679" s="161"/>
      <c r="Q3679" s="159"/>
      <c r="R3679" s="160"/>
      <c r="S3679" s="160"/>
      <c r="T3679" s="160"/>
      <c r="U3679" s="161"/>
      <c r="V3679" s="161"/>
      <c r="W3679" s="161"/>
      <c r="X3679" s="161"/>
      <c r="Y3679" s="161"/>
      <c r="Z3679" s="161"/>
      <c r="AA3679" s="161"/>
      <c r="AB3679" s="161"/>
      <c r="AC3679" s="161"/>
      <c r="AD3679" s="161"/>
    </row>
    <row r="3680" spans="1:30" s="157" customFormat="1" ht="24.95" customHeight="1">
      <c r="A3680" s="257"/>
      <c r="B3680" s="258"/>
      <c r="C3680" s="161"/>
      <c r="D3680" s="155"/>
      <c r="E3680" s="258"/>
      <c r="F3680" s="161"/>
      <c r="G3680" s="161"/>
      <c r="Q3680" s="159"/>
      <c r="R3680" s="160"/>
      <c r="S3680" s="160"/>
      <c r="T3680" s="160"/>
      <c r="U3680" s="161"/>
      <c r="V3680" s="161"/>
      <c r="W3680" s="161"/>
      <c r="X3680" s="161"/>
      <c r="Y3680" s="161"/>
      <c r="Z3680" s="161"/>
      <c r="AA3680" s="161"/>
      <c r="AB3680" s="161"/>
      <c r="AC3680" s="161"/>
      <c r="AD3680" s="161"/>
    </row>
    <row r="3681" spans="1:30" s="157" customFormat="1" ht="24.95" customHeight="1">
      <c r="A3681" s="257"/>
      <c r="B3681" s="258"/>
      <c r="C3681" s="161"/>
      <c r="D3681" s="155"/>
      <c r="E3681" s="258"/>
      <c r="F3681" s="161"/>
      <c r="G3681" s="161"/>
      <c r="Q3681" s="159"/>
      <c r="R3681" s="160"/>
      <c r="S3681" s="160"/>
      <c r="T3681" s="160"/>
      <c r="U3681" s="161"/>
      <c r="V3681" s="161"/>
      <c r="W3681" s="161"/>
      <c r="X3681" s="161"/>
      <c r="Y3681" s="161"/>
      <c r="Z3681" s="161"/>
      <c r="AA3681" s="161"/>
      <c r="AB3681" s="161"/>
      <c r="AC3681" s="161"/>
      <c r="AD3681" s="161"/>
    </row>
    <row r="3682" spans="1:30" s="157" customFormat="1" ht="24.95" customHeight="1">
      <c r="A3682" s="257"/>
      <c r="B3682" s="258"/>
      <c r="C3682" s="161"/>
      <c r="D3682" s="155"/>
      <c r="E3682" s="258"/>
      <c r="F3682" s="161"/>
      <c r="G3682" s="161"/>
      <c r="Q3682" s="159"/>
      <c r="R3682" s="160"/>
      <c r="S3682" s="160"/>
      <c r="T3682" s="160"/>
      <c r="U3682" s="161"/>
      <c r="V3682" s="161"/>
      <c r="W3682" s="161"/>
      <c r="X3682" s="161"/>
      <c r="Y3682" s="161"/>
      <c r="Z3682" s="161"/>
      <c r="AA3682" s="161"/>
      <c r="AB3682" s="161"/>
      <c r="AC3682" s="161"/>
      <c r="AD3682" s="161"/>
    </row>
    <row r="3683" spans="1:30" s="157" customFormat="1" ht="24.95" customHeight="1">
      <c r="A3683" s="257"/>
      <c r="B3683" s="258"/>
      <c r="C3683" s="161"/>
      <c r="D3683" s="155"/>
      <c r="E3683" s="258"/>
      <c r="F3683" s="161"/>
      <c r="G3683" s="161"/>
      <c r="Q3683" s="159"/>
      <c r="R3683" s="160"/>
      <c r="S3683" s="160"/>
      <c r="T3683" s="160"/>
      <c r="U3683" s="161"/>
      <c r="V3683" s="161"/>
      <c r="W3683" s="161"/>
      <c r="X3683" s="161"/>
      <c r="Y3683" s="161"/>
      <c r="Z3683" s="161"/>
      <c r="AA3683" s="161"/>
      <c r="AB3683" s="161"/>
      <c r="AC3683" s="161"/>
      <c r="AD3683" s="161"/>
    </row>
    <row r="3684" spans="1:30" s="157" customFormat="1" ht="24.95" customHeight="1">
      <c r="A3684" s="257"/>
      <c r="B3684" s="258"/>
      <c r="C3684" s="161"/>
      <c r="D3684" s="155"/>
      <c r="E3684" s="258"/>
      <c r="F3684" s="161"/>
      <c r="G3684" s="161"/>
      <c r="Q3684" s="159"/>
      <c r="R3684" s="160"/>
      <c r="S3684" s="160"/>
      <c r="T3684" s="160"/>
      <c r="U3684" s="161"/>
      <c r="V3684" s="161"/>
      <c r="W3684" s="161"/>
      <c r="X3684" s="161"/>
      <c r="Y3684" s="161"/>
      <c r="Z3684" s="161"/>
      <c r="AA3684" s="161"/>
      <c r="AB3684" s="161"/>
      <c r="AC3684" s="161"/>
      <c r="AD3684" s="161"/>
    </row>
    <row r="3685" spans="1:30" s="157" customFormat="1" ht="24.95" customHeight="1">
      <c r="A3685" s="257"/>
      <c r="B3685" s="258"/>
      <c r="C3685" s="161"/>
      <c r="D3685" s="155"/>
      <c r="E3685" s="258"/>
      <c r="F3685" s="161"/>
      <c r="G3685" s="161"/>
      <c r="Q3685" s="159"/>
      <c r="R3685" s="160"/>
      <c r="S3685" s="160"/>
      <c r="T3685" s="160"/>
      <c r="U3685" s="161"/>
      <c r="V3685" s="161"/>
      <c r="W3685" s="161"/>
      <c r="X3685" s="161"/>
      <c r="Y3685" s="161"/>
      <c r="Z3685" s="161"/>
      <c r="AA3685" s="161"/>
      <c r="AB3685" s="161"/>
      <c r="AC3685" s="161"/>
      <c r="AD3685" s="161"/>
    </row>
    <row r="3686" spans="1:30" s="157" customFormat="1" ht="24.95" customHeight="1">
      <c r="A3686" s="257"/>
      <c r="B3686" s="258"/>
      <c r="C3686" s="161"/>
      <c r="D3686" s="155"/>
      <c r="E3686" s="258"/>
      <c r="F3686" s="161"/>
      <c r="G3686" s="161"/>
      <c r="Q3686" s="159"/>
      <c r="R3686" s="160"/>
      <c r="S3686" s="160"/>
      <c r="T3686" s="160"/>
      <c r="U3686" s="161"/>
      <c r="V3686" s="161"/>
      <c r="W3686" s="161"/>
      <c r="X3686" s="161"/>
      <c r="Y3686" s="161"/>
      <c r="Z3686" s="161"/>
      <c r="AA3686" s="161"/>
      <c r="AB3686" s="161"/>
      <c r="AC3686" s="161"/>
      <c r="AD3686" s="161"/>
    </row>
    <row r="3687" spans="1:30" s="157" customFormat="1" ht="24.95" customHeight="1">
      <c r="A3687" s="257"/>
      <c r="B3687" s="258"/>
      <c r="C3687" s="161"/>
      <c r="D3687" s="155"/>
      <c r="E3687" s="258"/>
      <c r="F3687" s="161"/>
      <c r="G3687" s="161"/>
      <c r="Q3687" s="159"/>
      <c r="R3687" s="160"/>
      <c r="S3687" s="160"/>
      <c r="T3687" s="160"/>
      <c r="U3687" s="161"/>
      <c r="V3687" s="161"/>
      <c r="W3687" s="161"/>
      <c r="X3687" s="161"/>
      <c r="Y3687" s="161"/>
      <c r="Z3687" s="161"/>
      <c r="AA3687" s="161"/>
      <c r="AB3687" s="161"/>
      <c r="AC3687" s="161"/>
      <c r="AD3687" s="161"/>
    </row>
    <row r="3688" spans="1:30" s="157" customFormat="1" ht="24.95" customHeight="1">
      <c r="A3688" s="257"/>
      <c r="B3688" s="258"/>
      <c r="C3688" s="161"/>
      <c r="D3688" s="155"/>
      <c r="E3688" s="258"/>
      <c r="F3688" s="161"/>
      <c r="G3688" s="161"/>
      <c r="Q3688" s="159"/>
      <c r="R3688" s="160"/>
      <c r="S3688" s="160"/>
      <c r="T3688" s="160"/>
      <c r="U3688" s="161"/>
      <c r="V3688" s="161"/>
      <c r="W3688" s="161"/>
      <c r="X3688" s="161"/>
      <c r="Y3688" s="161"/>
      <c r="Z3688" s="161"/>
      <c r="AA3688" s="161"/>
      <c r="AB3688" s="161"/>
      <c r="AC3688" s="161"/>
      <c r="AD3688" s="161"/>
    </row>
    <row r="3689" spans="1:30" s="157" customFormat="1" ht="24.95" customHeight="1">
      <c r="A3689" s="257"/>
      <c r="B3689" s="258"/>
      <c r="C3689" s="161"/>
      <c r="D3689" s="155"/>
      <c r="E3689" s="258"/>
      <c r="F3689" s="161"/>
      <c r="G3689" s="161"/>
      <c r="Q3689" s="159"/>
      <c r="R3689" s="160"/>
      <c r="S3689" s="160"/>
      <c r="T3689" s="160"/>
      <c r="U3689" s="161"/>
      <c r="V3689" s="161"/>
      <c r="W3689" s="161"/>
      <c r="X3689" s="161"/>
      <c r="Y3689" s="161"/>
      <c r="Z3689" s="161"/>
      <c r="AA3689" s="161"/>
      <c r="AB3689" s="161"/>
      <c r="AC3689" s="161"/>
      <c r="AD3689" s="161"/>
    </row>
    <row r="3690" spans="1:30" s="157" customFormat="1" ht="24.95" customHeight="1">
      <c r="A3690" s="257"/>
      <c r="B3690" s="258"/>
      <c r="C3690" s="161"/>
      <c r="D3690" s="155"/>
      <c r="E3690" s="258"/>
      <c r="F3690" s="161"/>
      <c r="G3690" s="161"/>
      <c r="Q3690" s="159"/>
      <c r="R3690" s="160"/>
      <c r="S3690" s="160"/>
      <c r="T3690" s="160"/>
      <c r="U3690" s="161"/>
      <c r="V3690" s="161"/>
      <c r="W3690" s="161"/>
      <c r="X3690" s="161"/>
      <c r="Y3690" s="161"/>
      <c r="Z3690" s="161"/>
      <c r="AA3690" s="161"/>
      <c r="AB3690" s="161"/>
      <c r="AC3690" s="161"/>
      <c r="AD3690" s="161"/>
    </row>
    <row r="3691" spans="1:30" s="157" customFormat="1" ht="24.95" customHeight="1">
      <c r="A3691" s="257"/>
      <c r="B3691" s="258"/>
      <c r="C3691" s="161"/>
      <c r="D3691" s="155"/>
      <c r="E3691" s="258"/>
      <c r="F3691" s="161"/>
      <c r="G3691" s="161"/>
      <c r="Q3691" s="159"/>
      <c r="R3691" s="160"/>
      <c r="S3691" s="160"/>
      <c r="T3691" s="160"/>
      <c r="U3691" s="161"/>
      <c r="V3691" s="161"/>
      <c r="W3691" s="161"/>
      <c r="X3691" s="161"/>
      <c r="Y3691" s="161"/>
      <c r="Z3691" s="161"/>
      <c r="AA3691" s="161"/>
      <c r="AB3691" s="161"/>
      <c r="AC3691" s="161"/>
      <c r="AD3691" s="161"/>
    </row>
    <row r="3692" spans="1:30" s="157" customFormat="1" ht="24.95" customHeight="1">
      <c r="A3692" s="257"/>
      <c r="B3692" s="258"/>
      <c r="C3692" s="161"/>
      <c r="D3692" s="155"/>
      <c r="E3692" s="258"/>
      <c r="F3692" s="161"/>
      <c r="G3692" s="161"/>
      <c r="Q3692" s="159"/>
      <c r="R3692" s="160"/>
      <c r="S3692" s="160"/>
      <c r="T3692" s="160"/>
      <c r="U3692" s="161"/>
      <c r="V3692" s="161"/>
      <c r="W3692" s="161"/>
      <c r="X3692" s="161"/>
      <c r="Y3692" s="161"/>
      <c r="Z3692" s="161"/>
      <c r="AA3692" s="161"/>
      <c r="AB3692" s="161"/>
      <c r="AC3692" s="161"/>
      <c r="AD3692" s="161"/>
    </row>
    <row r="3693" spans="1:30" s="157" customFormat="1" ht="24.95" customHeight="1">
      <c r="A3693" s="257"/>
      <c r="B3693" s="258"/>
      <c r="C3693" s="161"/>
      <c r="D3693" s="155"/>
      <c r="E3693" s="258"/>
      <c r="F3693" s="161"/>
      <c r="G3693" s="161"/>
      <c r="Q3693" s="159"/>
      <c r="R3693" s="160"/>
      <c r="S3693" s="160"/>
      <c r="T3693" s="160"/>
      <c r="U3693" s="161"/>
      <c r="V3693" s="161"/>
      <c r="W3693" s="161"/>
      <c r="X3693" s="161"/>
      <c r="Y3693" s="161"/>
      <c r="Z3693" s="161"/>
      <c r="AA3693" s="161"/>
      <c r="AB3693" s="161"/>
      <c r="AC3693" s="161"/>
      <c r="AD3693" s="161"/>
    </row>
    <row r="3694" spans="1:30" s="157" customFormat="1" ht="24.95" customHeight="1">
      <c r="A3694" s="257"/>
      <c r="B3694" s="258"/>
      <c r="C3694" s="161"/>
      <c r="D3694" s="155"/>
      <c r="E3694" s="258"/>
      <c r="F3694" s="161"/>
      <c r="G3694" s="161"/>
      <c r="Q3694" s="159"/>
      <c r="R3694" s="160"/>
      <c r="S3694" s="160"/>
      <c r="T3694" s="160"/>
      <c r="U3694" s="161"/>
      <c r="V3694" s="161"/>
      <c r="W3694" s="161"/>
      <c r="X3694" s="161"/>
      <c r="Y3694" s="161"/>
      <c r="Z3694" s="161"/>
      <c r="AA3694" s="161"/>
      <c r="AB3694" s="161"/>
      <c r="AC3694" s="161"/>
      <c r="AD3694" s="161"/>
    </row>
    <row r="3695" spans="1:30" s="157" customFormat="1" ht="24.95" customHeight="1">
      <c r="A3695" s="257"/>
      <c r="B3695" s="258"/>
      <c r="C3695" s="161"/>
      <c r="D3695" s="155"/>
      <c r="E3695" s="258"/>
      <c r="F3695" s="161"/>
      <c r="G3695" s="161"/>
      <c r="Q3695" s="159"/>
      <c r="R3695" s="160"/>
      <c r="S3695" s="160"/>
      <c r="T3695" s="160"/>
      <c r="U3695" s="161"/>
      <c r="V3695" s="161"/>
      <c r="W3695" s="161"/>
      <c r="X3695" s="161"/>
      <c r="Y3695" s="161"/>
      <c r="Z3695" s="161"/>
      <c r="AA3695" s="161"/>
      <c r="AB3695" s="161"/>
      <c r="AC3695" s="161"/>
      <c r="AD3695" s="161"/>
    </row>
    <row r="3696" spans="1:30" s="157" customFormat="1" ht="24.95" customHeight="1">
      <c r="A3696" s="257"/>
      <c r="B3696" s="258"/>
      <c r="C3696" s="161"/>
      <c r="D3696" s="155"/>
      <c r="E3696" s="258"/>
      <c r="F3696" s="161"/>
      <c r="G3696" s="161"/>
      <c r="Q3696" s="159"/>
      <c r="R3696" s="160"/>
      <c r="S3696" s="160"/>
      <c r="T3696" s="160"/>
      <c r="U3696" s="161"/>
      <c r="V3696" s="161"/>
      <c r="W3696" s="161"/>
      <c r="X3696" s="161"/>
      <c r="Y3696" s="161"/>
      <c r="Z3696" s="161"/>
      <c r="AA3696" s="161"/>
      <c r="AB3696" s="161"/>
      <c r="AC3696" s="161"/>
      <c r="AD3696" s="161"/>
    </row>
    <row r="3697" spans="1:30" s="157" customFormat="1" ht="24.95" customHeight="1">
      <c r="A3697" s="257"/>
      <c r="B3697" s="258"/>
      <c r="C3697" s="161"/>
      <c r="D3697" s="155"/>
      <c r="E3697" s="258"/>
      <c r="F3697" s="161"/>
      <c r="G3697" s="161"/>
      <c r="Q3697" s="159"/>
      <c r="R3697" s="160"/>
      <c r="S3697" s="160"/>
      <c r="T3697" s="160"/>
      <c r="U3697" s="161"/>
      <c r="V3697" s="161"/>
      <c r="W3697" s="161"/>
      <c r="X3697" s="161"/>
      <c r="Y3697" s="161"/>
      <c r="Z3697" s="161"/>
      <c r="AA3697" s="161"/>
      <c r="AB3697" s="161"/>
      <c r="AC3697" s="161"/>
      <c r="AD3697" s="161"/>
    </row>
    <row r="3698" spans="1:30" s="157" customFormat="1" ht="24.95" customHeight="1">
      <c r="A3698" s="257"/>
      <c r="B3698" s="258"/>
      <c r="C3698" s="161"/>
      <c r="D3698" s="155"/>
      <c r="E3698" s="258"/>
      <c r="F3698" s="161"/>
      <c r="G3698" s="161"/>
      <c r="Q3698" s="159"/>
      <c r="R3698" s="160"/>
      <c r="S3698" s="160"/>
      <c r="T3698" s="160"/>
      <c r="U3698" s="161"/>
      <c r="V3698" s="161"/>
      <c r="W3698" s="161"/>
      <c r="X3698" s="161"/>
      <c r="Y3698" s="161"/>
      <c r="Z3698" s="161"/>
      <c r="AA3698" s="161"/>
      <c r="AB3698" s="161"/>
      <c r="AC3698" s="161"/>
      <c r="AD3698" s="161"/>
    </row>
    <row r="3699" spans="1:30" s="157" customFormat="1" ht="24.95" customHeight="1">
      <c r="A3699" s="257"/>
      <c r="B3699" s="258"/>
      <c r="C3699" s="161"/>
      <c r="D3699" s="155"/>
      <c r="E3699" s="258"/>
      <c r="F3699" s="161"/>
      <c r="G3699" s="161"/>
      <c r="Q3699" s="159"/>
      <c r="R3699" s="160"/>
      <c r="S3699" s="160"/>
      <c r="T3699" s="160"/>
      <c r="U3699" s="161"/>
      <c r="V3699" s="161"/>
      <c r="W3699" s="161"/>
      <c r="X3699" s="161"/>
      <c r="Y3699" s="161"/>
      <c r="Z3699" s="161"/>
      <c r="AA3699" s="161"/>
      <c r="AB3699" s="161"/>
      <c r="AC3699" s="161"/>
      <c r="AD3699" s="161"/>
    </row>
    <row r="3700" spans="1:30" s="157" customFormat="1" ht="24.95" customHeight="1">
      <c r="A3700" s="257"/>
      <c r="B3700" s="258"/>
      <c r="C3700" s="161"/>
      <c r="D3700" s="155"/>
      <c r="E3700" s="258"/>
      <c r="F3700" s="161"/>
      <c r="G3700" s="161"/>
      <c r="Q3700" s="159"/>
      <c r="R3700" s="160"/>
      <c r="S3700" s="160"/>
      <c r="T3700" s="160"/>
      <c r="U3700" s="161"/>
      <c r="V3700" s="161"/>
      <c r="W3700" s="161"/>
      <c r="X3700" s="161"/>
      <c r="Y3700" s="161"/>
      <c r="Z3700" s="161"/>
      <c r="AA3700" s="161"/>
      <c r="AB3700" s="161"/>
      <c r="AC3700" s="161"/>
      <c r="AD3700" s="161"/>
    </row>
    <row r="3701" spans="1:30" s="157" customFormat="1" ht="24.95" customHeight="1">
      <c r="A3701" s="257"/>
      <c r="B3701" s="258"/>
      <c r="C3701" s="161"/>
      <c r="D3701" s="155"/>
      <c r="E3701" s="258"/>
      <c r="F3701" s="161"/>
      <c r="G3701" s="161"/>
      <c r="Q3701" s="159"/>
      <c r="R3701" s="160"/>
      <c r="S3701" s="160"/>
      <c r="T3701" s="160"/>
      <c r="U3701" s="161"/>
      <c r="V3701" s="161"/>
      <c r="W3701" s="161"/>
      <c r="X3701" s="161"/>
      <c r="Y3701" s="161"/>
      <c r="Z3701" s="161"/>
      <c r="AA3701" s="161"/>
      <c r="AB3701" s="161"/>
      <c r="AC3701" s="161"/>
      <c r="AD3701" s="161"/>
    </row>
    <row r="3702" spans="1:30" s="157" customFormat="1" ht="24.95" customHeight="1">
      <c r="A3702" s="257"/>
      <c r="B3702" s="258"/>
      <c r="C3702" s="161"/>
      <c r="D3702" s="155"/>
      <c r="E3702" s="258"/>
      <c r="F3702" s="161"/>
      <c r="G3702" s="161"/>
      <c r="Q3702" s="159"/>
      <c r="R3702" s="160"/>
      <c r="S3702" s="160"/>
      <c r="T3702" s="160"/>
      <c r="U3702" s="161"/>
      <c r="V3702" s="161"/>
      <c r="W3702" s="161"/>
      <c r="X3702" s="161"/>
      <c r="Y3702" s="161"/>
      <c r="Z3702" s="161"/>
      <c r="AA3702" s="161"/>
      <c r="AB3702" s="161"/>
      <c r="AC3702" s="161"/>
      <c r="AD3702" s="161"/>
    </row>
    <row r="3703" spans="1:30" s="157" customFormat="1" ht="24.95" customHeight="1">
      <c r="A3703" s="257"/>
      <c r="B3703" s="258"/>
      <c r="C3703" s="161"/>
      <c r="D3703" s="155"/>
      <c r="E3703" s="258"/>
      <c r="F3703" s="161"/>
      <c r="G3703" s="161"/>
      <c r="Q3703" s="159"/>
      <c r="R3703" s="160"/>
      <c r="S3703" s="160"/>
      <c r="T3703" s="160"/>
      <c r="U3703" s="161"/>
      <c r="V3703" s="161"/>
      <c r="W3703" s="161"/>
      <c r="X3703" s="161"/>
      <c r="Y3703" s="161"/>
      <c r="Z3703" s="161"/>
      <c r="AA3703" s="161"/>
      <c r="AB3703" s="161"/>
      <c r="AC3703" s="161"/>
      <c r="AD3703" s="161"/>
    </row>
    <row r="3704" spans="1:30" s="157" customFormat="1" ht="24.95" customHeight="1">
      <c r="A3704" s="257"/>
      <c r="B3704" s="258"/>
      <c r="C3704" s="161"/>
      <c r="D3704" s="155"/>
      <c r="E3704" s="258"/>
      <c r="F3704" s="161"/>
      <c r="G3704" s="161"/>
      <c r="Q3704" s="159"/>
      <c r="R3704" s="160"/>
      <c r="S3704" s="160"/>
      <c r="T3704" s="160"/>
      <c r="U3704" s="161"/>
      <c r="V3704" s="161"/>
      <c r="W3704" s="161"/>
      <c r="X3704" s="161"/>
      <c r="Y3704" s="161"/>
      <c r="Z3704" s="161"/>
      <c r="AA3704" s="161"/>
      <c r="AB3704" s="161"/>
      <c r="AC3704" s="161"/>
      <c r="AD3704" s="161"/>
    </row>
    <row r="3705" spans="1:30" s="157" customFormat="1" ht="24.95" customHeight="1">
      <c r="A3705" s="257"/>
      <c r="B3705" s="258"/>
      <c r="C3705" s="161"/>
      <c r="D3705" s="155"/>
      <c r="E3705" s="258"/>
      <c r="F3705" s="161"/>
      <c r="G3705" s="161"/>
      <c r="Q3705" s="159"/>
      <c r="R3705" s="160"/>
      <c r="S3705" s="160"/>
      <c r="T3705" s="160"/>
      <c r="U3705" s="161"/>
      <c r="V3705" s="161"/>
      <c r="W3705" s="161"/>
      <c r="X3705" s="161"/>
      <c r="Y3705" s="161"/>
      <c r="Z3705" s="161"/>
      <c r="AA3705" s="161"/>
      <c r="AB3705" s="161"/>
      <c r="AC3705" s="161"/>
      <c r="AD3705" s="161"/>
    </row>
    <row r="3706" spans="1:30" s="157" customFormat="1" ht="24.95" customHeight="1">
      <c r="A3706" s="257"/>
      <c r="B3706" s="258"/>
      <c r="C3706" s="161"/>
      <c r="D3706" s="155"/>
      <c r="E3706" s="258"/>
      <c r="F3706" s="161"/>
      <c r="G3706" s="161"/>
      <c r="Q3706" s="159"/>
      <c r="R3706" s="160"/>
      <c r="S3706" s="160"/>
      <c r="T3706" s="160"/>
      <c r="U3706" s="161"/>
      <c r="V3706" s="161"/>
      <c r="W3706" s="161"/>
      <c r="X3706" s="161"/>
      <c r="Y3706" s="161"/>
      <c r="Z3706" s="161"/>
      <c r="AA3706" s="161"/>
      <c r="AB3706" s="161"/>
      <c r="AC3706" s="161"/>
      <c r="AD3706" s="161"/>
    </row>
    <row r="3707" spans="1:30" s="157" customFormat="1" ht="24.95" customHeight="1">
      <c r="A3707" s="257"/>
      <c r="B3707" s="258"/>
      <c r="C3707" s="161"/>
      <c r="D3707" s="155"/>
      <c r="E3707" s="258"/>
      <c r="F3707" s="161"/>
      <c r="G3707" s="161"/>
      <c r="Q3707" s="159"/>
      <c r="R3707" s="160"/>
      <c r="S3707" s="160"/>
      <c r="T3707" s="160"/>
      <c r="U3707" s="161"/>
      <c r="V3707" s="161"/>
      <c r="W3707" s="161"/>
      <c r="X3707" s="161"/>
      <c r="Y3707" s="161"/>
      <c r="Z3707" s="161"/>
      <c r="AA3707" s="161"/>
      <c r="AB3707" s="161"/>
      <c r="AC3707" s="161"/>
      <c r="AD3707" s="161"/>
    </row>
    <row r="3708" spans="1:30" s="157" customFormat="1" ht="24.95" customHeight="1">
      <c r="A3708" s="257"/>
      <c r="B3708" s="258"/>
      <c r="C3708" s="161"/>
      <c r="D3708" s="155"/>
      <c r="E3708" s="258"/>
      <c r="F3708" s="161"/>
      <c r="G3708" s="161"/>
      <c r="Q3708" s="159"/>
      <c r="R3708" s="160"/>
      <c r="S3708" s="160"/>
      <c r="T3708" s="160"/>
      <c r="U3708" s="161"/>
      <c r="V3708" s="161"/>
      <c r="W3708" s="161"/>
      <c r="X3708" s="161"/>
      <c r="Y3708" s="161"/>
      <c r="Z3708" s="161"/>
      <c r="AA3708" s="161"/>
      <c r="AB3708" s="161"/>
      <c r="AC3708" s="161"/>
      <c r="AD3708" s="161"/>
    </row>
    <row r="3709" spans="1:30" s="157" customFormat="1" ht="24.95" customHeight="1">
      <c r="A3709" s="257"/>
      <c r="B3709" s="258"/>
      <c r="C3709" s="161"/>
      <c r="D3709" s="155"/>
      <c r="E3709" s="258"/>
      <c r="F3709" s="161"/>
      <c r="G3709" s="161"/>
      <c r="Q3709" s="159"/>
      <c r="R3709" s="160"/>
      <c r="S3709" s="160"/>
      <c r="T3709" s="160"/>
      <c r="U3709" s="161"/>
      <c r="V3709" s="161"/>
      <c r="W3709" s="161"/>
      <c r="X3709" s="161"/>
      <c r="Y3709" s="161"/>
      <c r="Z3709" s="161"/>
      <c r="AA3709" s="161"/>
      <c r="AB3709" s="161"/>
      <c r="AC3709" s="161"/>
      <c r="AD3709" s="161"/>
    </row>
    <row r="3710" spans="1:30" s="157" customFormat="1" ht="24.95" customHeight="1">
      <c r="A3710" s="257"/>
      <c r="B3710" s="258"/>
      <c r="C3710" s="161"/>
      <c r="D3710" s="155"/>
      <c r="E3710" s="258"/>
      <c r="F3710" s="161"/>
      <c r="G3710" s="161"/>
      <c r="Q3710" s="159"/>
      <c r="R3710" s="160"/>
      <c r="S3710" s="160"/>
      <c r="T3710" s="160"/>
      <c r="U3710" s="161"/>
      <c r="V3710" s="161"/>
      <c r="W3710" s="161"/>
      <c r="X3710" s="161"/>
      <c r="Y3710" s="161"/>
      <c r="Z3710" s="161"/>
      <c r="AA3710" s="161"/>
      <c r="AB3710" s="161"/>
      <c r="AC3710" s="161"/>
      <c r="AD3710" s="161"/>
    </row>
    <row r="3711" spans="1:30" s="157" customFormat="1" ht="24.95" customHeight="1">
      <c r="A3711" s="257"/>
      <c r="B3711" s="258"/>
      <c r="C3711" s="161"/>
      <c r="D3711" s="155"/>
      <c r="E3711" s="258"/>
      <c r="F3711" s="161"/>
      <c r="G3711" s="161"/>
      <c r="Q3711" s="159"/>
      <c r="R3711" s="160"/>
      <c r="S3711" s="160"/>
      <c r="T3711" s="160"/>
      <c r="U3711" s="161"/>
      <c r="V3711" s="161"/>
      <c r="W3711" s="161"/>
      <c r="X3711" s="161"/>
      <c r="Y3711" s="161"/>
      <c r="Z3711" s="161"/>
      <c r="AA3711" s="161"/>
      <c r="AB3711" s="161"/>
      <c r="AC3711" s="161"/>
      <c r="AD3711" s="161"/>
    </row>
    <row r="3712" spans="1:30" s="157" customFormat="1" ht="24.95" customHeight="1">
      <c r="A3712" s="257"/>
      <c r="B3712" s="258"/>
      <c r="C3712" s="161"/>
      <c r="D3712" s="155"/>
      <c r="E3712" s="258"/>
      <c r="F3712" s="161"/>
      <c r="G3712" s="161"/>
      <c r="Q3712" s="159"/>
      <c r="R3712" s="160"/>
      <c r="S3712" s="160"/>
      <c r="T3712" s="160"/>
      <c r="U3712" s="161"/>
      <c r="V3712" s="161"/>
      <c r="W3712" s="161"/>
      <c r="X3712" s="161"/>
      <c r="Y3712" s="161"/>
      <c r="Z3712" s="161"/>
      <c r="AA3712" s="161"/>
      <c r="AB3712" s="161"/>
      <c r="AC3712" s="161"/>
      <c r="AD3712" s="161"/>
    </row>
    <row r="3713" spans="1:30" s="157" customFormat="1" ht="24.95" customHeight="1">
      <c r="A3713" s="257"/>
      <c r="B3713" s="258"/>
      <c r="C3713" s="161"/>
      <c r="D3713" s="155"/>
      <c r="E3713" s="258"/>
      <c r="F3713" s="161"/>
      <c r="G3713" s="161"/>
      <c r="Q3713" s="159"/>
      <c r="R3713" s="160"/>
      <c r="S3713" s="160"/>
      <c r="T3713" s="160"/>
      <c r="U3713" s="161"/>
      <c r="V3713" s="161"/>
      <c r="W3713" s="161"/>
      <c r="X3713" s="161"/>
      <c r="Y3713" s="161"/>
      <c r="Z3713" s="161"/>
      <c r="AA3713" s="161"/>
      <c r="AB3713" s="161"/>
      <c r="AC3713" s="161"/>
      <c r="AD3713" s="161"/>
    </row>
    <row r="3714" spans="1:30" s="157" customFormat="1" ht="24.95" customHeight="1">
      <c r="A3714" s="257"/>
      <c r="B3714" s="258"/>
      <c r="C3714" s="161"/>
      <c r="D3714" s="155"/>
      <c r="E3714" s="258"/>
      <c r="F3714" s="161"/>
      <c r="G3714" s="161"/>
      <c r="Q3714" s="159"/>
      <c r="R3714" s="160"/>
      <c r="S3714" s="160"/>
      <c r="T3714" s="160"/>
      <c r="U3714" s="161"/>
      <c r="V3714" s="161"/>
      <c r="W3714" s="161"/>
      <c r="X3714" s="161"/>
      <c r="Y3714" s="161"/>
      <c r="Z3714" s="161"/>
      <c r="AA3714" s="161"/>
      <c r="AB3714" s="161"/>
      <c r="AC3714" s="161"/>
      <c r="AD3714" s="161"/>
    </row>
    <row r="3715" spans="1:30" s="157" customFormat="1" ht="24.95" customHeight="1">
      <c r="A3715" s="257"/>
      <c r="B3715" s="258"/>
      <c r="C3715" s="161"/>
      <c r="D3715" s="155"/>
      <c r="E3715" s="258"/>
      <c r="F3715" s="161"/>
      <c r="G3715" s="161"/>
      <c r="Q3715" s="159"/>
      <c r="R3715" s="160"/>
      <c r="S3715" s="160"/>
      <c r="T3715" s="160"/>
      <c r="U3715" s="161"/>
      <c r="V3715" s="161"/>
      <c r="W3715" s="161"/>
      <c r="X3715" s="161"/>
      <c r="Y3715" s="161"/>
      <c r="Z3715" s="161"/>
      <c r="AA3715" s="161"/>
      <c r="AB3715" s="161"/>
      <c r="AC3715" s="161"/>
      <c r="AD3715" s="161"/>
    </row>
    <row r="3716" spans="1:30" s="157" customFormat="1" ht="24.95" customHeight="1">
      <c r="A3716" s="257"/>
      <c r="B3716" s="258"/>
      <c r="C3716" s="161"/>
      <c r="D3716" s="155"/>
      <c r="E3716" s="258"/>
      <c r="F3716" s="161"/>
      <c r="G3716" s="161"/>
      <c r="Q3716" s="159"/>
      <c r="R3716" s="160"/>
      <c r="S3716" s="160"/>
      <c r="T3716" s="160"/>
      <c r="U3716" s="161"/>
      <c r="V3716" s="161"/>
      <c r="W3716" s="161"/>
      <c r="X3716" s="161"/>
      <c r="Y3716" s="161"/>
      <c r="Z3716" s="161"/>
      <c r="AA3716" s="161"/>
      <c r="AB3716" s="161"/>
      <c r="AC3716" s="161"/>
      <c r="AD3716" s="161"/>
    </row>
    <row r="3717" spans="1:30" s="157" customFormat="1" ht="24.95" customHeight="1">
      <c r="A3717" s="257"/>
      <c r="B3717" s="258"/>
      <c r="C3717" s="161"/>
      <c r="D3717" s="155"/>
      <c r="E3717" s="258"/>
      <c r="F3717" s="161"/>
      <c r="G3717" s="161"/>
      <c r="Q3717" s="159"/>
      <c r="R3717" s="160"/>
      <c r="S3717" s="160"/>
      <c r="T3717" s="160"/>
      <c r="U3717" s="161"/>
      <c r="V3717" s="161"/>
      <c r="W3717" s="161"/>
      <c r="X3717" s="161"/>
      <c r="Y3717" s="161"/>
      <c r="Z3717" s="161"/>
      <c r="AA3717" s="161"/>
      <c r="AB3717" s="161"/>
      <c r="AC3717" s="161"/>
      <c r="AD3717" s="161"/>
    </row>
    <row r="3718" spans="1:30" s="157" customFormat="1" ht="24.95" customHeight="1">
      <c r="A3718" s="257"/>
      <c r="B3718" s="258"/>
      <c r="C3718" s="161"/>
      <c r="D3718" s="155"/>
      <c r="E3718" s="258"/>
      <c r="F3718" s="161"/>
      <c r="G3718" s="161"/>
      <c r="Q3718" s="159"/>
      <c r="R3718" s="160"/>
      <c r="S3718" s="160"/>
      <c r="T3718" s="160"/>
      <c r="U3718" s="161"/>
      <c r="V3718" s="161"/>
      <c r="W3718" s="161"/>
      <c r="X3718" s="161"/>
      <c r="Y3718" s="161"/>
      <c r="Z3718" s="161"/>
      <c r="AA3718" s="161"/>
      <c r="AB3718" s="161"/>
      <c r="AC3718" s="161"/>
      <c r="AD3718" s="161"/>
    </row>
    <row r="3719" spans="1:30" s="157" customFormat="1" ht="24.95" customHeight="1">
      <c r="A3719" s="257"/>
      <c r="B3719" s="258"/>
      <c r="C3719" s="161"/>
      <c r="D3719" s="155"/>
      <c r="E3719" s="258"/>
      <c r="F3719" s="161"/>
      <c r="G3719" s="161"/>
      <c r="Q3719" s="159"/>
      <c r="R3719" s="160"/>
      <c r="S3719" s="160"/>
      <c r="T3719" s="160"/>
      <c r="U3719" s="161"/>
      <c r="V3719" s="161"/>
      <c r="W3719" s="161"/>
      <c r="X3719" s="161"/>
      <c r="Y3719" s="161"/>
      <c r="Z3719" s="161"/>
      <c r="AA3719" s="161"/>
      <c r="AB3719" s="161"/>
      <c r="AC3719" s="161"/>
      <c r="AD3719" s="161"/>
    </row>
    <row r="3720" spans="1:30" s="157" customFormat="1" ht="24.95" customHeight="1">
      <c r="A3720" s="257"/>
      <c r="B3720" s="258"/>
      <c r="C3720" s="161"/>
      <c r="D3720" s="155"/>
      <c r="E3720" s="258"/>
      <c r="F3720" s="161"/>
      <c r="G3720" s="161"/>
      <c r="Q3720" s="159"/>
      <c r="R3720" s="160"/>
      <c r="S3720" s="160"/>
      <c r="T3720" s="160"/>
      <c r="U3720" s="161"/>
      <c r="V3720" s="161"/>
      <c r="W3720" s="161"/>
      <c r="X3720" s="161"/>
      <c r="Y3720" s="161"/>
      <c r="Z3720" s="161"/>
      <c r="AA3720" s="161"/>
      <c r="AB3720" s="161"/>
      <c r="AC3720" s="161"/>
      <c r="AD3720" s="161"/>
    </row>
    <row r="3721" spans="1:30" s="157" customFormat="1" ht="24.95" customHeight="1">
      <c r="A3721" s="257"/>
      <c r="B3721" s="258"/>
      <c r="C3721" s="161"/>
      <c r="D3721" s="155"/>
      <c r="E3721" s="258"/>
      <c r="F3721" s="161"/>
      <c r="G3721" s="161"/>
      <c r="Q3721" s="159"/>
      <c r="R3721" s="160"/>
      <c r="S3721" s="160"/>
      <c r="T3721" s="160"/>
      <c r="U3721" s="161"/>
      <c r="V3721" s="161"/>
      <c r="W3721" s="161"/>
      <c r="X3721" s="161"/>
      <c r="Y3721" s="161"/>
      <c r="Z3721" s="161"/>
      <c r="AA3721" s="161"/>
      <c r="AB3721" s="161"/>
      <c r="AC3721" s="161"/>
      <c r="AD3721" s="161"/>
    </row>
    <row r="3722" spans="1:30" s="157" customFormat="1" ht="24.95" customHeight="1">
      <c r="A3722" s="257"/>
      <c r="B3722" s="258"/>
      <c r="C3722" s="161"/>
      <c r="D3722" s="155"/>
      <c r="E3722" s="258"/>
      <c r="F3722" s="161"/>
      <c r="G3722" s="161"/>
      <c r="Q3722" s="159"/>
      <c r="R3722" s="160"/>
      <c r="S3722" s="160"/>
      <c r="T3722" s="160"/>
      <c r="U3722" s="161"/>
      <c r="V3722" s="161"/>
      <c r="W3722" s="161"/>
      <c r="X3722" s="161"/>
      <c r="Y3722" s="161"/>
      <c r="Z3722" s="161"/>
      <c r="AA3722" s="161"/>
      <c r="AB3722" s="161"/>
      <c r="AC3722" s="161"/>
      <c r="AD3722" s="161"/>
    </row>
    <row r="3723" spans="1:30" s="157" customFormat="1" ht="24.95" customHeight="1">
      <c r="A3723" s="257"/>
      <c r="B3723" s="258"/>
      <c r="C3723" s="161"/>
      <c r="D3723" s="155"/>
      <c r="E3723" s="258"/>
      <c r="F3723" s="161"/>
      <c r="G3723" s="161"/>
      <c r="Q3723" s="159"/>
      <c r="R3723" s="160"/>
      <c r="S3723" s="160"/>
      <c r="T3723" s="160"/>
      <c r="U3723" s="161"/>
      <c r="V3723" s="161"/>
      <c r="W3723" s="161"/>
      <c r="X3723" s="161"/>
      <c r="Y3723" s="161"/>
      <c r="Z3723" s="161"/>
      <c r="AA3723" s="161"/>
      <c r="AB3723" s="161"/>
      <c r="AC3723" s="161"/>
      <c r="AD3723" s="161"/>
    </row>
    <row r="3724" spans="1:30" s="157" customFormat="1" ht="24.95" customHeight="1">
      <c r="A3724" s="257"/>
      <c r="B3724" s="258"/>
      <c r="C3724" s="161"/>
      <c r="D3724" s="155"/>
      <c r="E3724" s="258"/>
      <c r="F3724" s="161"/>
      <c r="G3724" s="161"/>
      <c r="Q3724" s="159"/>
      <c r="R3724" s="160"/>
      <c r="S3724" s="160"/>
      <c r="T3724" s="160"/>
      <c r="U3724" s="161"/>
      <c r="V3724" s="161"/>
      <c r="W3724" s="161"/>
      <c r="X3724" s="161"/>
      <c r="Y3724" s="161"/>
      <c r="Z3724" s="161"/>
      <c r="AA3724" s="161"/>
      <c r="AB3724" s="161"/>
      <c r="AC3724" s="161"/>
      <c r="AD3724" s="161"/>
    </row>
    <row r="3725" spans="1:30" s="157" customFormat="1" ht="24.95" customHeight="1">
      <c r="A3725" s="257"/>
      <c r="B3725" s="258"/>
      <c r="C3725" s="161"/>
      <c r="D3725" s="155"/>
      <c r="E3725" s="258"/>
      <c r="F3725" s="161"/>
      <c r="G3725" s="161"/>
      <c r="Q3725" s="159"/>
      <c r="R3725" s="160"/>
      <c r="S3725" s="160"/>
      <c r="T3725" s="160"/>
      <c r="U3725" s="161"/>
      <c r="V3725" s="161"/>
      <c r="W3725" s="161"/>
      <c r="X3725" s="161"/>
      <c r="Y3725" s="161"/>
      <c r="Z3725" s="161"/>
      <c r="AA3725" s="161"/>
      <c r="AB3725" s="161"/>
      <c r="AC3725" s="161"/>
      <c r="AD3725" s="161"/>
    </row>
    <row r="3726" spans="1:30" s="157" customFormat="1" ht="24.95" customHeight="1">
      <c r="A3726" s="257"/>
      <c r="B3726" s="258"/>
      <c r="C3726" s="161"/>
      <c r="D3726" s="155"/>
      <c r="E3726" s="258"/>
      <c r="F3726" s="161"/>
      <c r="G3726" s="161"/>
      <c r="Q3726" s="159"/>
      <c r="R3726" s="160"/>
      <c r="S3726" s="160"/>
      <c r="T3726" s="160"/>
      <c r="U3726" s="161"/>
      <c r="V3726" s="161"/>
      <c r="W3726" s="161"/>
      <c r="X3726" s="161"/>
      <c r="Y3726" s="161"/>
      <c r="Z3726" s="161"/>
      <c r="AA3726" s="161"/>
      <c r="AB3726" s="161"/>
      <c r="AC3726" s="161"/>
      <c r="AD3726" s="161"/>
    </row>
    <row r="3727" spans="1:30" s="157" customFormat="1" ht="24.95" customHeight="1">
      <c r="A3727" s="257"/>
      <c r="B3727" s="258"/>
      <c r="C3727" s="161"/>
      <c r="D3727" s="155"/>
      <c r="E3727" s="258"/>
      <c r="F3727" s="161"/>
      <c r="G3727" s="161"/>
      <c r="Q3727" s="159"/>
      <c r="R3727" s="160"/>
      <c r="S3727" s="160"/>
      <c r="T3727" s="160"/>
      <c r="U3727" s="161"/>
      <c r="V3727" s="161"/>
      <c r="W3727" s="161"/>
      <c r="X3727" s="161"/>
      <c r="Y3727" s="161"/>
      <c r="Z3727" s="161"/>
      <c r="AA3727" s="161"/>
      <c r="AB3727" s="161"/>
      <c r="AC3727" s="161"/>
      <c r="AD3727" s="161"/>
    </row>
    <row r="3728" spans="1:30" s="157" customFormat="1" ht="24.95" customHeight="1">
      <c r="A3728" s="257"/>
      <c r="B3728" s="258"/>
      <c r="C3728" s="161"/>
      <c r="D3728" s="155"/>
      <c r="E3728" s="258"/>
      <c r="F3728" s="161"/>
      <c r="G3728" s="161"/>
      <c r="Q3728" s="159"/>
      <c r="R3728" s="160"/>
      <c r="S3728" s="160"/>
      <c r="T3728" s="160"/>
      <c r="U3728" s="161"/>
      <c r="V3728" s="161"/>
      <c r="W3728" s="161"/>
      <c r="X3728" s="161"/>
      <c r="Y3728" s="161"/>
      <c r="Z3728" s="161"/>
      <c r="AA3728" s="161"/>
      <c r="AB3728" s="161"/>
      <c r="AC3728" s="161"/>
      <c r="AD3728" s="161"/>
    </row>
    <row r="3729" spans="1:30" s="157" customFormat="1" ht="24.95" customHeight="1">
      <c r="A3729" s="257"/>
      <c r="B3729" s="258"/>
      <c r="C3729" s="161"/>
      <c r="D3729" s="155"/>
      <c r="E3729" s="258"/>
      <c r="F3729" s="161"/>
      <c r="G3729" s="161"/>
      <c r="Q3729" s="159"/>
      <c r="R3729" s="160"/>
      <c r="S3729" s="160"/>
      <c r="T3729" s="160"/>
      <c r="U3729" s="161"/>
      <c r="V3729" s="161"/>
      <c r="W3729" s="161"/>
      <c r="X3729" s="161"/>
      <c r="Y3729" s="161"/>
      <c r="Z3729" s="161"/>
      <c r="AA3729" s="161"/>
      <c r="AB3729" s="161"/>
      <c r="AC3729" s="161"/>
      <c r="AD3729" s="161"/>
    </row>
    <row r="3730" spans="1:30" s="157" customFormat="1" ht="24.95" customHeight="1">
      <c r="A3730" s="257"/>
      <c r="B3730" s="258"/>
      <c r="C3730" s="161"/>
      <c r="D3730" s="155"/>
      <c r="E3730" s="258"/>
      <c r="F3730" s="161"/>
      <c r="G3730" s="161"/>
      <c r="Q3730" s="159"/>
      <c r="R3730" s="160"/>
      <c r="S3730" s="160"/>
      <c r="T3730" s="160"/>
      <c r="U3730" s="161"/>
      <c r="V3730" s="161"/>
      <c r="W3730" s="161"/>
      <c r="X3730" s="161"/>
      <c r="Y3730" s="161"/>
      <c r="Z3730" s="161"/>
      <c r="AA3730" s="161"/>
      <c r="AB3730" s="161"/>
      <c r="AC3730" s="161"/>
      <c r="AD3730" s="161"/>
    </row>
    <row r="3731" spans="1:30" s="157" customFormat="1" ht="24.95" customHeight="1">
      <c r="A3731" s="257"/>
      <c r="B3731" s="258"/>
      <c r="C3731" s="161"/>
      <c r="D3731" s="155"/>
      <c r="E3731" s="258"/>
      <c r="F3731" s="161"/>
      <c r="G3731" s="161"/>
      <c r="Q3731" s="159"/>
      <c r="R3731" s="160"/>
      <c r="S3731" s="160"/>
      <c r="T3731" s="160"/>
      <c r="U3731" s="161"/>
      <c r="V3731" s="161"/>
      <c r="W3731" s="161"/>
      <c r="X3731" s="161"/>
      <c r="Y3731" s="161"/>
      <c r="Z3731" s="161"/>
      <c r="AA3731" s="161"/>
      <c r="AB3731" s="161"/>
      <c r="AC3731" s="161"/>
      <c r="AD3731" s="161"/>
    </row>
    <row r="3732" spans="1:30" s="157" customFormat="1" ht="24.95" customHeight="1">
      <c r="A3732" s="257"/>
      <c r="B3732" s="258"/>
      <c r="C3732" s="161"/>
      <c r="D3732" s="155"/>
      <c r="E3732" s="258"/>
      <c r="F3732" s="161"/>
      <c r="G3732" s="161"/>
      <c r="Q3732" s="159"/>
      <c r="R3732" s="160"/>
      <c r="S3732" s="160"/>
      <c r="T3732" s="160"/>
      <c r="U3732" s="161"/>
      <c r="V3732" s="161"/>
      <c r="W3732" s="161"/>
      <c r="X3732" s="161"/>
      <c r="Y3732" s="161"/>
      <c r="Z3732" s="161"/>
      <c r="AA3732" s="161"/>
      <c r="AB3732" s="161"/>
      <c r="AC3732" s="161"/>
      <c r="AD3732" s="161"/>
    </row>
    <row r="3733" spans="1:30" s="157" customFormat="1" ht="24.95" customHeight="1">
      <c r="A3733" s="257"/>
      <c r="B3733" s="258"/>
      <c r="C3733" s="161"/>
      <c r="D3733" s="155"/>
      <c r="E3733" s="258"/>
      <c r="F3733" s="161"/>
      <c r="G3733" s="161"/>
      <c r="Q3733" s="159"/>
      <c r="R3733" s="160"/>
      <c r="S3733" s="160"/>
      <c r="T3733" s="160"/>
      <c r="U3733" s="161"/>
      <c r="V3733" s="161"/>
      <c r="W3733" s="161"/>
      <c r="X3733" s="161"/>
      <c r="Y3733" s="161"/>
      <c r="Z3733" s="161"/>
      <c r="AA3733" s="161"/>
      <c r="AB3733" s="161"/>
      <c r="AC3733" s="161"/>
      <c r="AD3733" s="161"/>
    </row>
    <row r="3734" spans="1:30" s="157" customFormat="1" ht="24.95" customHeight="1">
      <c r="A3734" s="257"/>
      <c r="B3734" s="258"/>
      <c r="C3734" s="161"/>
      <c r="D3734" s="155"/>
      <c r="E3734" s="258"/>
      <c r="F3734" s="161"/>
      <c r="G3734" s="161"/>
      <c r="Q3734" s="159"/>
      <c r="R3734" s="160"/>
      <c r="S3734" s="160"/>
      <c r="T3734" s="160"/>
      <c r="U3734" s="161"/>
      <c r="V3734" s="161"/>
      <c r="W3734" s="161"/>
      <c r="X3734" s="161"/>
      <c r="Y3734" s="161"/>
      <c r="Z3734" s="161"/>
      <c r="AA3734" s="161"/>
      <c r="AB3734" s="161"/>
      <c r="AC3734" s="161"/>
      <c r="AD3734" s="161"/>
    </row>
    <row r="3735" spans="1:30" s="157" customFormat="1" ht="24.95" customHeight="1">
      <c r="A3735" s="257"/>
      <c r="B3735" s="258"/>
      <c r="C3735" s="161"/>
      <c r="D3735" s="155"/>
      <c r="E3735" s="258"/>
      <c r="F3735" s="161"/>
      <c r="G3735" s="161"/>
      <c r="Q3735" s="159"/>
      <c r="R3735" s="160"/>
      <c r="S3735" s="160"/>
      <c r="T3735" s="160"/>
      <c r="U3735" s="161"/>
      <c r="V3735" s="161"/>
      <c r="W3735" s="161"/>
      <c r="X3735" s="161"/>
      <c r="Y3735" s="161"/>
      <c r="Z3735" s="161"/>
      <c r="AA3735" s="161"/>
      <c r="AB3735" s="161"/>
      <c r="AC3735" s="161"/>
      <c r="AD3735" s="161"/>
    </row>
    <row r="3736" spans="1:30" s="157" customFormat="1" ht="24.95" customHeight="1">
      <c r="A3736" s="257"/>
      <c r="B3736" s="258"/>
      <c r="C3736" s="161"/>
      <c r="D3736" s="155"/>
      <c r="E3736" s="258"/>
      <c r="F3736" s="161"/>
      <c r="G3736" s="161"/>
      <c r="Q3736" s="159"/>
      <c r="R3736" s="160"/>
      <c r="S3736" s="160"/>
      <c r="T3736" s="160"/>
      <c r="U3736" s="161"/>
      <c r="V3736" s="161"/>
      <c r="W3736" s="161"/>
      <c r="X3736" s="161"/>
      <c r="Y3736" s="161"/>
      <c r="Z3736" s="161"/>
      <c r="AA3736" s="161"/>
      <c r="AB3736" s="161"/>
      <c r="AC3736" s="161"/>
      <c r="AD3736" s="161"/>
    </row>
    <row r="3737" spans="1:30" s="157" customFormat="1" ht="24.95" customHeight="1">
      <c r="A3737" s="257"/>
      <c r="B3737" s="258"/>
      <c r="C3737" s="161"/>
      <c r="D3737" s="155"/>
      <c r="E3737" s="258"/>
      <c r="F3737" s="161"/>
      <c r="G3737" s="161"/>
      <c r="Q3737" s="159"/>
      <c r="R3737" s="160"/>
      <c r="S3737" s="160"/>
      <c r="T3737" s="160"/>
      <c r="U3737" s="161"/>
      <c r="V3737" s="161"/>
      <c r="W3737" s="161"/>
      <c r="X3737" s="161"/>
      <c r="Y3737" s="161"/>
      <c r="Z3737" s="161"/>
      <c r="AA3737" s="161"/>
      <c r="AB3737" s="161"/>
      <c r="AC3737" s="161"/>
      <c r="AD3737" s="161"/>
    </row>
    <row r="3738" spans="1:30" s="157" customFormat="1" ht="24.95" customHeight="1">
      <c r="A3738" s="257"/>
      <c r="B3738" s="258"/>
      <c r="C3738" s="161"/>
      <c r="D3738" s="155"/>
      <c r="E3738" s="258"/>
      <c r="F3738" s="161"/>
      <c r="G3738" s="161"/>
      <c r="Q3738" s="159"/>
      <c r="R3738" s="160"/>
      <c r="S3738" s="160"/>
      <c r="T3738" s="160"/>
      <c r="U3738" s="161"/>
      <c r="V3738" s="161"/>
      <c r="W3738" s="161"/>
      <c r="X3738" s="161"/>
      <c r="Y3738" s="161"/>
      <c r="Z3738" s="161"/>
      <c r="AA3738" s="161"/>
      <c r="AB3738" s="161"/>
      <c r="AC3738" s="161"/>
      <c r="AD3738" s="161"/>
    </row>
    <row r="3739" spans="1:30" s="157" customFormat="1" ht="24.95" customHeight="1">
      <c r="A3739" s="257"/>
      <c r="B3739" s="258"/>
      <c r="C3739" s="161"/>
      <c r="D3739" s="155"/>
      <c r="E3739" s="258"/>
      <c r="F3739" s="161"/>
      <c r="G3739" s="161"/>
      <c r="Q3739" s="159"/>
      <c r="R3739" s="160"/>
      <c r="S3739" s="160"/>
      <c r="T3739" s="160"/>
      <c r="U3739" s="161"/>
      <c r="V3739" s="161"/>
      <c r="W3739" s="161"/>
      <c r="X3739" s="161"/>
      <c r="Y3739" s="161"/>
      <c r="Z3739" s="161"/>
      <c r="AA3739" s="161"/>
      <c r="AB3739" s="161"/>
      <c r="AC3739" s="161"/>
      <c r="AD3739" s="161"/>
    </row>
    <row r="3740" spans="1:30" s="157" customFormat="1" ht="24.95" customHeight="1">
      <c r="A3740" s="257"/>
      <c r="B3740" s="258"/>
      <c r="C3740" s="161"/>
      <c r="D3740" s="155"/>
      <c r="E3740" s="258"/>
      <c r="F3740" s="161"/>
      <c r="G3740" s="161"/>
      <c r="Q3740" s="159"/>
      <c r="R3740" s="160"/>
      <c r="S3740" s="160"/>
      <c r="T3740" s="160"/>
      <c r="U3740" s="161"/>
      <c r="V3740" s="161"/>
      <c r="W3740" s="161"/>
      <c r="X3740" s="161"/>
      <c r="Y3740" s="161"/>
      <c r="Z3740" s="161"/>
      <c r="AA3740" s="161"/>
      <c r="AB3740" s="161"/>
      <c r="AC3740" s="161"/>
      <c r="AD3740" s="161"/>
    </row>
    <row r="3741" spans="1:30" s="157" customFormat="1" ht="24.95" customHeight="1">
      <c r="A3741" s="257"/>
      <c r="B3741" s="258"/>
      <c r="C3741" s="161"/>
      <c r="D3741" s="155"/>
      <c r="E3741" s="258"/>
      <c r="F3741" s="161"/>
      <c r="G3741" s="161"/>
      <c r="Q3741" s="159"/>
      <c r="R3741" s="160"/>
      <c r="S3741" s="160"/>
      <c r="T3741" s="160"/>
      <c r="U3741" s="161"/>
      <c r="V3741" s="161"/>
      <c r="W3741" s="161"/>
      <c r="X3741" s="161"/>
      <c r="Y3741" s="161"/>
      <c r="Z3741" s="161"/>
      <c r="AA3741" s="161"/>
      <c r="AB3741" s="161"/>
      <c r="AC3741" s="161"/>
      <c r="AD3741" s="161"/>
    </row>
    <row r="3742" spans="1:30" s="157" customFormat="1" ht="24.95" customHeight="1">
      <c r="A3742" s="257"/>
      <c r="B3742" s="258"/>
      <c r="C3742" s="161"/>
      <c r="D3742" s="155"/>
      <c r="E3742" s="258"/>
      <c r="F3742" s="161"/>
      <c r="G3742" s="161"/>
      <c r="Q3742" s="159"/>
      <c r="R3742" s="160"/>
      <c r="S3742" s="160"/>
      <c r="T3742" s="160"/>
      <c r="U3742" s="161"/>
      <c r="V3742" s="161"/>
      <c r="W3742" s="161"/>
      <c r="X3742" s="161"/>
      <c r="Y3742" s="161"/>
      <c r="Z3742" s="161"/>
      <c r="AA3742" s="161"/>
      <c r="AB3742" s="161"/>
      <c r="AC3742" s="161"/>
      <c r="AD3742" s="161"/>
    </row>
    <row r="3743" spans="1:30" s="157" customFormat="1" ht="24.95" customHeight="1">
      <c r="A3743" s="257"/>
      <c r="B3743" s="258"/>
      <c r="C3743" s="161"/>
      <c r="D3743" s="155"/>
      <c r="E3743" s="258"/>
      <c r="F3743" s="161"/>
      <c r="G3743" s="161"/>
      <c r="Q3743" s="159"/>
      <c r="R3743" s="160"/>
      <c r="S3743" s="160"/>
      <c r="T3743" s="160"/>
      <c r="U3743" s="161"/>
      <c r="V3743" s="161"/>
      <c r="W3743" s="161"/>
      <c r="X3743" s="161"/>
      <c r="Y3743" s="161"/>
      <c r="Z3743" s="161"/>
      <c r="AA3743" s="161"/>
      <c r="AB3743" s="161"/>
      <c r="AC3743" s="161"/>
      <c r="AD3743" s="161"/>
    </row>
    <row r="3744" spans="1:30" s="157" customFormat="1" ht="24.95" customHeight="1">
      <c r="A3744" s="257"/>
      <c r="B3744" s="258"/>
      <c r="C3744" s="161"/>
      <c r="D3744" s="155"/>
      <c r="E3744" s="258"/>
      <c r="F3744" s="161"/>
      <c r="G3744" s="161"/>
      <c r="Q3744" s="159"/>
      <c r="R3744" s="160"/>
      <c r="S3744" s="160"/>
      <c r="T3744" s="160"/>
      <c r="U3744" s="161"/>
      <c r="V3744" s="161"/>
      <c r="W3744" s="161"/>
      <c r="X3744" s="161"/>
      <c r="Y3744" s="161"/>
      <c r="Z3744" s="161"/>
      <c r="AA3744" s="161"/>
      <c r="AB3744" s="161"/>
      <c r="AC3744" s="161"/>
      <c r="AD3744" s="161"/>
    </row>
    <row r="3745" spans="1:30" s="157" customFormat="1" ht="24.95" customHeight="1">
      <c r="A3745" s="257"/>
      <c r="B3745" s="258"/>
      <c r="C3745" s="161"/>
      <c r="D3745" s="155"/>
      <c r="E3745" s="258"/>
      <c r="F3745" s="161"/>
      <c r="G3745" s="161"/>
      <c r="Q3745" s="159"/>
      <c r="R3745" s="160"/>
      <c r="S3745" s="160"/>
      <c r="T3745" s="160"/>
      <c r="U3745" s="161"/>
      <c r="V3745" s="161"/>
      <c r="W3745" s="161"/>
      <c r="X3745" s="161"/>
      <c r="Y3745" s="161"/>
      <c r="Z3745" s="161"/>
      <c r="AA3745" s="161"/>
      <c r="AB3745" s="161"/>
      <c r="AC3745" s="161"/>
      <c r="AD3745" s="161"/>
    </row>
    <row r="3746" spans="1:30" s="157" customFormat="1" ht="24.95" customHeight="1">
      <c r="A3746" s="257"/>
      <c r="B3746" s="258"/>
      <c r="C3746" s="161"/>
      <c r="D3746" s="155"/>
      <c r="E3746" s="258"/>
      <c r="F3746" s="161"/>
      <c r="G3746" s="161"/>
      <c r="Q3746" s="159"/>
      <c r="R3746" s="160"/>
      <c r="S3746" s="160"/>
      <c r="T3746" s="160"/>
      <c r="U3746" s="161"/>
      <c r="V3746" s="161"/>
      <c r="W3746" s="161"/>
      <c r="X3746" s="161"/>
      <c r="Y3746" s="161"/>
      <c r="Z3746" s="161"/>
      <c r="AA3746" s="161"/>
      <c r="AB3746" s="161"/>
      <c r="AC3746" s="161"/>
      <c r="AD3746" s="161"/>
    </row>
    <row r="3747" spans="1:30" s="157" customFormat="1" ht="24.95" customHeight="1">
      <c r="A3747" s="257"/>
      <c r="B3747" s="258"/>
      <c r="C3747" s="161"/>
      <c r="D3747" s="155"/>
      <c r="E3747" s="258"/>
      <c r="F3747" s="161"/>
      <c r="G3747" s="161"/>
      <c r="Q3747" s="159"/>
      <c r="R3747" s="160"/>
      <c r="S3747" s="160"/>
      <c r="T3747" s="160"/>
      <c r="U3747" s="161"/>
      <c r="V3747" s="161"/>
      <c r="W3747" s="161"/>
      <c r="X3747" s="161"/>
      <c r="Y3747" s="161"/>
      <c r="Z3747" s="161"/>
      <c r="AA3747" s="161"/>
      <c r="AB3747" s="161"/>
      <c r="AC3747" s="161"/>
      <c r="AD3747" s="161"/>
    </row>
    <row r="3748" spans="1:30" s="157" customFormat="1" ht="24.95" customHeight="1">
      <c r="A3748" s="257"/>
      <c r="B3748" s="258"/>
      <c r="C3748" s="161"/>
      <c r="D3748" s="155"/>
      <c r="E3748" s="258"/>
      <c r="F3748" s="161"/>
      <c r="G3748" s="161"/>
      <c r="Q3748" s="159"/>
      <c r="R3748" s="160"/>
      <c r="S3748" s="160"/>
      <c r="T3748" s="160"/>
      <c r="U3748" s="161"/>
      <c r="V3748" s="161"/>
      <c r="W3748" s="161"/>
      <c r="X3748" s="161"/>
      <c r="Y3748" s="161"/>
      <c r="Z3748" s="161"/>
      <c r="AA3748" s="161"/>
      <c r="AB3748" s="161"/>
      <c r="AC3748" s="161"/>
      <c r="AD3748" s="161"/>
    </row>
    <row r="3749" spans="1:30" s="157" customFormat="1" ht="24.95" customHeight="1">
      <c r="A3749" s="257"/>
      <c r="B3749" s="258"/>
      <c r="C3749" s="161"/>
      <c r="D3749" s="155"/>
      <c r="E3749" s="258"/>
      <c r="F3749" s="161"/>
      <c r="G3749" s="161"/>
      <c r="Q3749" s="159"/>
      <c r="R3749" s="160"/>
      <c r="S3749" s="160"/>
      <c r="T3749" s="160"/>
      <c r="U3749" s="161"/>
      <c r="V3749" s="161"/>
      <c r="W3749" s="161"/>
      <c r="X3749" s="161"/>
      <c r="Y3749" s="161"/>
      <c r="Z3749" s="161"/>
      <c r="AA3749" s="161"/>
      <c r="AB3749" s="161"/>
      <c r="AC3749" s="161"/>
      <c r="AD3749" s="161"/>
    </row>
    <row r="3750" spans="1:30" s="157" customFormat="1" ht="24.95" customHeight="1">
      <c r="A3750" s="257"/>
      <c r="B3750" s="258"/>
      <c r="C3750" s="161"/>
      <c r="D3750" s="155"/>
      <c r="E3750" s="258"/>
      <c r="F3750" s="161"/>
      <c r="G3750" s="161"/>
      <c r="Q3750" s="159"/>
      <c r="R3750" s="160"/>
      <c r="S3750" s="160"/>
      <c r="T3750" s="160"/>
      <c r="U3750" s="161"/>
      <c r="V3750" s="161"/>
      <c r="W3750" s="161"/>
      <c r="X3750" s="161"/>
      <c r="Y3750" s="161"/>
      <c r="Z3750" s="161"/>
      <c r="AA3750" s="161"/>
      <c r="AB3750" s="161"/>
      <c r="AC3750" s="161"/>
      <c r="AD3750" s="161"/>
    </row>
    <row r="3751" spans="1:30" s="157" customFormat="1" ht="24.95" customHeight="1">
      <c r="A3751" s="257"/>
      <c r="B3751" s="258"/>
      <c r="C3751" s="161"/>
      <c r="D3751" s="155"/>
      <c r="E3751" s="258"/>
      <c r="F3751" s="161"/>
      <c r="G3751" s="161"/>
      <c r="Q3751" s="159"/>
      <c r="R3751" s="160"/>
      <c r="S3751" s="160"/>
      <c r="T3751" s="160"/>
      <c r="U3751" s="161"/>
      <c r="V3751" s="161"/>
      <c r="W3751" s="161"/>
      <c r="X3751" s="161"/>
      <c r="Y3751" s="161"/>
      <c r="Z3751" s="161"/>
      <c r="AA3751" s="161"/>
      <c r="AB3751" s="161"/>
      <c r="AC3751" s="161"/>
      <c r="AD3751" s="161"/>
    </row>
    <row r="3752" spans="1:30" s="157" customFormat="1" ht="24.95" customHeight="1">
      <c r="A3752" s="257"/>
      <c r="B3752" s="258"/>
      <c r="C3752" s="161"/>
      <c r="D3752" s="155"/>
      <c r="E3752" s="258"/>
      <c r="F3752" s="161"/>
      <c r="G3752" s="161"/>
      <c r="Q3752" s="159"/>
      <c r="R3752" s="160"/>
      <c r="S3752" s="160"/>
      <c r="T3752" s="160"/>
      <c r="U3752" s="161"/>
      <c r="V3752" s="161"/>
      <c r="W3752" s="161"/>
      <c r="X3752" s="161"/>
      <c r="Y3752" s="161"/>
      <c r="Z3752" s="161"/>
      <c r="AA3752" s="161"/>
      <c r="AB3752" s="161"/>
      <c r="AC3752" s="161"/>
      <c r="AD3752" s="161"/>
    </row>
    <row r="3753" spans="1:30" s="157" customFormat="1" ht="24.95" customHeight="1">
      <c r="A3753" s="257"/>
      <c r="B3753" s="258"/>
      <c r="C3753" s="161"/>
      <c r="D3753" s="155"/>
      <c r="E3753" s="258"/>
      <c r="F3753" s="161"/>
      <c r="G3753" s="161"/>
      <c r="Q3753" s="159"/>
      <c r="R3753" s="160"/>
      <c r="S3753" s="160"/>
      <c r="T3753" s="160"/>
      <c r="U3753" s="161"/>
      <c r="V3753" s="161"/>
      <c r="W3753" s="161"/>
      <c r="X3753" s="161"/>
      <c r="Y3753" s="161"/>
      <c r="Z3753" s="161"/>
      <c r="AA3753" s="161"/>
      <c r="AB3753" s="161"/>
      <c r="AC3753" s="161"/>
      <c r="AD3753" s="161"/>
    </row>
    <row r="3754" spans="1:30" s="157" customFormat="1" ht="24.95" customHeight="1">
      <c r="A3754" s="257"/>
      <c r="B3754" s="258"/>
      <c r="C3754" s="161"/>
      <c r="D3754" s="155"/>
      <c r="E3754" s="258"/>
      <c r="F3754" s="161"/>
      <c r="G3754" s="161"/>
      <c r="Q3754" s="159"/>
      <c r="R3754" s="160"/>
      <c r="S3754" s="160"/>
      <c r="T3754" s="160"/>
      <c r="U3754" s="161"/>
      <c r="V3754" s="161"/>
      <c r="W3754" s="161"/>
      <c r="X3754" s="161"/>
      <c r="Y3754" s="161"/>
      <c r="Z3754" s="161"/>
      <c r="AA3754" s="161"/>
      <c r="AB3754" s="161"/>
      <c r="AC3754" s="161"/>
      <c r="AD3754" s="161"/>
    </row>
    <row r="3755" spans="1:30" s="157" customFormat="1" ht="24.95" customHeight="1">
      <c r="A3755" s="257"/>
      <c r="B3755" s="258"/>
      <c r="C3755" s="161"/>
      <c r="D3755" s="155"/>
      <c r="E3755" s="258"/>
      <c r="F3755" s="161"/>
      <c r="G3755" s="161"/>
      <c r="Q3755" s="159"/>
      <c r="R3755" s="160"/>
      <c r="S3755" s="160"/>
      <c r="T3755" s="160"/>
      <c r="U3755" s="161"/>
      <c r="V3755" s="161"/>
      <c r="W3755" s="161"/>
      <c r="X3755" s="161"/>
      <c r="Y3755" s="161"/>
      <c r="Z3755" s="161"/>
      <c r="AA3755" s="161"/>
      <c r="AB3755" s="161"/>
      <c r="AC3755" s="161"/>
      <c r="AD3755" s="161"/>
    </row>
    <row r="3756" spans="1:30" s="157" customFormat="1" ht="24.95" customHeight="1">
      <c r="A3756" s="257"/>
      <c r="B3756" s="258"/>
      <c r="C3756" s="161"/>
      <c r="D3756" s="155"/>
      <c r="E3756" s="258"/>
      <c r="F3756" s="161"/>
      <c r="G3756" s="161"/>
      <c r="Q3756" s="159"/>
      <c r="R3756" s="160"/>
      <c r="S3756" s="160"/>
      <c r="T3756" s="160"/>
      <c r="U3756" s="161"/>
      <c r="V3756" s="161"/>
      <c r="W3756" s="161"/>
      <c r="X3756" s="161"/>
      <c r="Y3756" s="161"/>
      <c r="Z3756" s="161"/>
      <c r="AA3756" s="161"/>
      <c r="AB3756" s="161"/>
      <c r="AC3756" s="161"/>
      <c r="AD3756" s="161"/>
    </row>
    <row r="3757" spans="1:30" s="157" customFormat="1" ht="24.95" customHeight="1">
      <c r="A3757" s="257"/>
      <c r="B3757" s="258"/>
      <c r="C3757" s="161"/>
      <c r="D3757" s="155"/>
      <c r="E3757" s="258"/>
      <c r="F3757" s="161"/>
      <c r="G3757" s="161"/>
      <c r="Q3757" s="159"/>
      <c r="R3757" s="160"/>
      <c r="S3757" s="160"/>
      <c r="T3757" s="160"/>
      <c r="U3757" s="161"/>
      <c r="V3757" s="161"/>
      <c r="W3757" s="161"/>
      <c r="X3757" s="161"/>
      <c r="Y3757" s="161"/>
      <c r="Z3757" s="161"/>
      <c r="AA3757" s="161"/>
      <c r="AB3757" s="161"/>
      <c r="AC3757" s="161"/>
      <c r="AD3757" s="161"/>
    </row>
    <row r="3758" spans="1:30" s="157" customFormat="1" ht="24.95" customHeight="1">
      <c r="A3758" s="257"/>
      <c r="B3758" s="258"/>
      <c r="C3758" s="161"/>
      <c r="D3758" s="155"/>
      <c r="E3758" s="258"/>
      <c r="F3758" s="161"/>
      <c r="G3758" s="161"/>
      <c r="Q3758" s="159"/>
      <c r="R3758" s="160"/>
      <c r="S3758" s="160"/>
      <c r="T3758" s="160"/>
      <c r="U3758" s="161"/>
      <c r="V3758" s="161"/>
      <c r="W3758" s="161"/>
      <c r="X3758" s="161"/>
      <c r="Y3758" s="161"/>
      <c r="Z3758" s="161"/>
      <c r="AA3758" s="161"/>
      <c r="AB3758" s="161"/>
      <c r="AC3758" s="161"/>
      <c r="AD3758" s="161"/>
    </row>
    <row r="3759" spans="1:30" s="157" customFormat="1" ht="24.95" customHeight="1">
      <c r="A3759" s="257"/>
      <c r="B3759" s="258"/>
      <c r="C3759" s="161"/>
      <c r="D3759" s="155"/>
      <c r="E3759" s="258"/>
      <c r="F3759" s="161"/>
      <c r="G3759" s="161"/>
      <c r="Q3759" s="159"/>
      <c r="R3759" s="160"/>
      <c r="S3759" s="160"/>
      <c r="T3759" s="160"/>
      <c r="U3759" s="161"/>
      <c r="V3759" s="161"/>
      <c r="W3759" s="161"/>
      <c r="X3759" s="161"/>
      <c r="Y3759" s="161"/>
      <c r="Z3759" s="161"/>
      <c r="AA3759" s="161"/>
      <c r="AB3759" s="161"/>
      <c r="AC3759" s="161"/>
      <c r="AD3759" s="161"/>
    </row>
    <row r="3760" spans="1:30" s="157" customFormat="1" ht="24.95" customHeight="1">
      <c r="A3760" s="257"/>
      <c r="B3760" s="258"/>
      <c r="C3760" s="161"/>
      <c r="D3760" s="155"/>
      <c r="E3760" s="258"/>
      <c r="F3760" s="161"/>
      <c r="G3760" s="161"/>
      <c r="Q3760" s="159"/>
      <c r="R3760" s="160"/>
      <c r="S3760" s="160"/>
      <c r="T3760" s="160"/>
      <c r="U3760" s="161"/>
      <c r="V3760" s="161"/>
      <c r="W3760" s="161"/>
      <c r="X3760" s="161"/>
      <c r="Y3760" s="161"/>
      <c r="Z3760" s="161"/>
      <c r="AA3760" s="161"/>
      <c r="AB3760" s="161"/>
      <c r="AC3760" s="161"/>
      <c r="AD3760" s="161"/>
    </row>
    <row r="3761" spans="1:30" s="157" customFormat="1" ht="24.95" customHeight="1">
      <c r="A3761" s="257"/>
      <c r="B3761" s="258"/>
      <c r="C3761" s="161"/>
      <c r="D3761" s="155"/>
      <c r="E3761" s="258"/>
      <c r="F3761" s="161"/>
      <c r="G3761" s="161"/>
      <c r="Q3761" s="159"/>
      <c r="R3761" s="160"/>
      <c r="S3761" s="160"/>
      <c r="T3761" s="160"/>
      <c r="U3761" s="161"/>
      <c r="V3761" s="161"/>
      <c r="W3761" s="161"/>
      <c r="X3761" s="161"/>
      <c r="Y3761" s="161"/>
      <c r="Z3761" s="161"/>
      <c r="AA3761" s="161"/>
      <c r="AB3761" s="161"/>
      <c r="AC3761" s="161"/>
      <c r="AD3761" s="161"/>
    </row>
    <row r="3762" spans="1:30" s="157" customFormat="1" ht="24.95" customHeight="1">
      <c r="A3762" s="257"/>
      <c r="B3762" s="258"/>
      <c r="C3762" s="161"/>
      <c r="D3762" s="155"/>
      <c r="E3762" s="258"/>
      <c r="F3762" s="161"/>
      <c r="G3762" s="161"/>
      <c r="Q3762" s="159"/>
      <c r="R3762" s="160"/>
      <c r="S3762" s="160"/>
      <c r="T3762" s="160"/>
      <c r="U3762" s="161"/>
      <c r="V3762" s="161"/>
      <c r="W3762" s="161"/>
      <c r="X3762" s="161"/>
      <c r="Y3762" s="161"/>
      <c r="Z3762" s="161"/>
      <c r="AA3762" s="161"/>
      <c r="AB3762" s="161"/>
      <c r="AC3762" s="161"/>
      <c r="AD3762" s="161"/>
    </row>
    <row r="3763" spans="1:30" s="157" customFormat="1" ht="24.95" customHeight="1">
      <c r="A3763" s="257"/>
      <c r="B3763" s="258"/>
      <c r="C3763" s="161"/>
      <c r="D3763" s="155"/>
      <c r="E3763" s="258"/>
      <c r="F3763" s="161"/>
      <c r="G3763" s="161"/>
      <c r="Q3763" s="159"/>
      <c r="R3763" s="160"/>
      <c r="S3763" s="160"/>
      <c r="T3763" s="160"/>
      <c r="U3763" s="161"/>
      <c r="V3763" s="161"/>
      <c r="W3763" s="161"/>
      <c r="X3763" s="161"/>
      <c r="Y3763" s="161"/>
      <c r="Z3763" s="161"/>
      <c r="AA3763" s="161"/>
      <c r="AB3763" s="161"/>
      <c r="AC3763" s="161"/>
      <c r="AD3763" s="161"/>
    </row>
    <row r="3764" spans="1:30" s="157" customFormat="1" ht="24.95" customHeight="1">
      <c r="A3764" s="257"/>
      <c r="B3764" s="258"/>
      <c r="C3764" s="161"/>
      <c r="D3764" s="155"/>
      <c r="E3764" s="258"/>
      <c r="F3764" s="161"/>
      <c r="G3764" s="161"/>
      <c r="Q3764" s="159"/>
      <c r="R3764" s="160"/>
      <c r="S3764" s="160"/>
      <c r="T3764" s="160"/>
      <c r="U3764" s="161"/>
      <c r="V3764" s="161"/>
      <c r="W3764" s="161"/>
      <c r="X3764" s="161"/>
      <c r="Y3764" s="161"/>
      <c r="Z3764" s="161"/>
      <c r="AA3764" s="161"/>
      <c r="AB3764" s="161"/>
      <c r="AC3764" s="161"/>
      <c r="AD3764" s="161"/>
    </row>
    <row r="3765" spans="1:30" s="157" customFormat="1" ht="24.95" customHeight="1">
      <c r="A3765" s="257"/>
      <c r="B3765" s="258"/>
      <c r="C3765" s="161"/>
      <c r="D3765" s="155"/>
      <c r="E3765" s="258"/>
      <c r="F3765" s="161"/>
      <c r="G3765" s="161"/>
      <c r="Q3765" s="159"/>
      <c r="R3765" s="160"/>
      <c r="S3765" s="160"/>
      <c r="T3765" s="160"/>
      <c r="U3765" s="161"/>
      <c r="V3765" s="161"/>
      <c r="W3765" s="161"/>
      <c r="X3765" s="161"/>
      <c r="Y3765" s="161"/>
      <c r="Z3765" s="161"/>
      <c r="AA3765" s="161"/>
      <c r="AB3765" s="161"/>
      <c r="AC3765" s="161"/>
      <c r="AD3765" s="161"/>
    </row>
    <row r="3766" spans="1:30" s="157" customFormat="1" ht="24.95" customHeight="1">
      <c r="A3766" s="257"/>
      <c r="B3766" s="258"/>
      <c r="C3766" s="161"/>
      <c r="D3766" s="155"/>
      <c r="E3766" s="258"/>
      <c r="F3766" s="161"/>
      <c r="G3766" s="161"/>
      <c r="Q3766" s="159"/>
      <c r="R3766" s="160"/>
      <c r="S3766" s="160"/>
      <c r="T3766" s="160"/>
      <c r="U3766" s="161"/>
      <c r="V3766" s="161"/>
      <c r="W3766" s="161"/>
      <c r="X3766" s="161"/>
      <c r="Y3766" s="161"/>
      <c r="Z3766" s="161"/>
      <c r="AA3766" s="161"/>
      <c r="AB3766" s="161"/>
      <c r="AC3766" s="161"/>
      <c r="AD3766" s="161"/>
    </row>
    <row r="3767" spans="1:30" s="157" customFormat="1" ht="24.95" customHeight="1">
      <c r="A3767" s="257"/>
      <c r="B3767" s="258"/>
      <c r="C3767" s="161"/>
      <c r="D3767" s="155"/>
      <c r="E3767" s="258"/>
      <c r="F3767" s="161"/>
      <c r="G3767" s="161"/>
      <c r="Q3767" s="159"/>
      <c r="R3767" s="160"/>
      <c r="S3767" s="160"/>
      <c r="T3767" s="160"/>
      <c r="U3767" s="161"/>
      <c r="V3767" s="161"/>
      <c r="W3767" s="161"/>
      <c r="X3767" s="161"/>
      <c r="Y3767" s="161"/>
      <c r="Z3767" s="161"/>
      <c r="AA3767" s="161"/>
      <c r="AB3767" s="161"/>
      <c r="AC3767" s="161"/>
      <c r="AD3767" s="161"/>
    </row>
    <row r="3768" spans="1:30" s="157" customFormat="1" ht="24.95" customHeight="1">
      <c r="A3768" s="257"/>
      <c r="B3768" s="258"/>
      <c r="C3768" s="161"/>
      <c r="D3768" s="155"/>
      <c r="E3768" s="258"/>
      <c r="F3768" s="161"/>
      <c r="G3768" s="161"/>
      <c r="Q3768" s="159"/>
      <c r="R3768" s="160"/>
      <c r="S3768" s="160"/>
      <c r="T3768" s="160"/>
      <c r="U3768" s="161"/>
      <c r="V3768" s="161"/>
      <c r="W3768" s="161"/>
      <c r="X3768" s="161"/>
      <c r="Y3768" s="161"/>
      <c r="Z3768" s="161"/>
      <c r="AA3768" s="161"/>
      <c r="AB3768" s="161"/>
      <c r="AC3768" s="161"/>
      <c r="AD3768" s="161"/>
    </row>
    <row r="3769" spans="1:30" s="157" customFormat="1" ht="24.95" customHeight="1">
      <c r="A3769" s="257"/>
      <c r="B3769" s="258"/>
      <c r="C3769" s="161"/>
      <c r="D3769" s="155"/>
      <c r="E3769" s="258"/>
      <c r="F3769" s="161"/>
      <c r="G3769" s="161"/>
      <c r="Q3769" s="159"/>
      <c r="R3769" s="160"/>
      <c r="S3769" s="160"/>
      <c r="T3769" s="160"/>
      <c r="U3769" s="161"/>
      <c r="V3769" s="161"/>
      <c r="W3769" s="161"/>
      <c r="X3769" s="161"/>
      <c r="Y3769" s="161"/>
      <c r="Z3769" s="161"/>
      <c r="AA3769" s="161"/>
      <c r="AB3769" s="161"/>
      <c r="AC3769" s="161"/>
      <c r="AD3769" s="161"/>
    </row>
    <row r="3770" spans="1:30" s="157" customFormat="1" ht="24.95" customHeight="1">
      <c r="A3770" s="257"/>
      <c r="B3770" s="258"/>
      <c r="C3770" s="161"/>
      <c r="D3770" s="155"/>
      <c r="E3770" s="258"/>
      <c r="F3770" s="161"/>
      <c r="G3770" s="161"/>
      <c r="Q3770" s="159"/>
      <c r="R3770" s="160"/>
      <c r="S3770" s="160"/>
      <c r="T3770" s="160"/>
      <c r="U3770" s="161"/>
      <c r="V3770" s="161"/>
      <c r="W3770" s="161"/>
      <c r="X3770" s="161"/>
      <c r="Y3770" s="161"/>
      <c r="Z3770" s="161"/>
      <c r="AA3770" s="161"/>
      <c r="AB3770" s="161"/>
      <c r="AC3770" s="161"/>
      <c r="AD3770" s="161"/>
    </row>
    <row r="3771" spans="1:30" s="157" customFormat="1" ht="24.95" customHeight="1">
      <c r="A3771" s="257"/>
      <c r="B3771" s="258"/>
      <c r="C3771" s="161"/>
      <c r="D3771" s="155"/>
      <c r="E3771" s="258"/>
      <c r="F3771" s="161"/>
      <c r="G3771" s="161"/>
      <c r="Q3771" s="159"/>
      <c r="R3771" s="160"/>
      <c r="S3771" s="160"/>
      <c r="T3771" s="160"/>
      <c r="U3771" s="161"/>
      <c r="V3771" s="161"/>
      <c r="W3771" s="161"/>
      <c r="X3771" s="161"/>
      <c r="Y3771" s="161"/>
      <c r="Z3771" s="161"/>
      <c r="AA3771" s="161"/>
      <c r="AB3771" s="161"/>
      <c r="AC3771" s="161"/>
      <c r="AD3771" s="161"/>
    </row>
    <row r="3772" spans="1:30" s="157" customFormat="1" ht="24.95" customHeight="1">
      <c r="A3772" s="257"/>
      <c r="B3772" s="258"/>
      <c r="C3772" s="161"/>
      <c r="D3772" s="155"/>
      <c r="E3772" s="258"/>
      <c r="F3772" s="161"/>
      <c r="G3772" s="161"/>
      <c r="Q3772" s="159"/>
      <c r="R3772" s="160"/>
      <c r="S3772" s="160"/>
      <c r="T3772" s="160"/>
      <c r="U3772" s="161"/>
      <c r="V3772" s="161"/>
      <c r="W3772" s="161"/>
      <c r="X3772" s="161"/>
      <c r="Y3772" s="161"/>
      <c r="Z3772" s="161"/>
      <c r="AA3772" s="161"/>
      <c r="AB3772" s="161"/>
      <c r="AC3772" s="161"/>
      <c r="AD3772" s="161"/>
    </row>
    <row r="3773" spans="1:30" s="157" customFormat="1" ht="24.95" customHeight="1">
      <c r="A3773" s="257"/>
      <c r="B3773" s="258"/>
      <c r="C3773" s="161"/>
      <c r="D3773" s="155"/>
      <c r="E3773" s="258"/>
      <c r="F3773" s="161"/>
      <c r="G3773" s="161"/>
      <c r="Q3773" s="159"/>
      <c r="R3773" s="160"/>
      <c r="S3773" s="160"/>
      <c r="T3773" s="160"/>
      <c r="U3773" s="161"/>
      <c r="V3773" s="161"/>
      <c r="W3773" s="161"/>
      <c r="X3773" s="161"/>
      <c r="Y3773" s="161"/>
      <c r="Z3773" s="161"/>
      <c r="AA3773" s="161"/>
      <c r="AB3773" s="161"/>
      <c r="AC3773" s="161"/>
      <c r="AD3773" s="161"/>
    </row>
    <row r="3774" spans="1:30" s="157" customFormat="1" ht="24.95" customHeight="1">
      <c r="A3774" s="257"/>
      <c r="B3774" s="258"/>
      <c r="C3774" s="161"/>
      <c r="D3774" s="155"/>
      <c r="E3774" s="258"/>
      <c r="F3774" s="161"/>
      <c r="G3774" s="161"/>
      <c r="Q3774" s="159"/>
      <c r="R3774" s="160"/>
      <c r="S3774" s="160"/>
      <c r="T3774" s="160"/>
      <c r="U3774" s="161"/>
      <c r="V3774" s="161"/>
      <c r="W3774" s="161"/>
      <c r="X3774" s="161"/>
      <c r="Y3774" s="161"/>
      <c r="Z3774" s="161"/>
      <c r="AA3774" s="161"/>
      <c r="AB3774" s="161"/>
      <c r="AC3774" s="161"/>
      <c r="AD3774" s="161"/>
    </row>
    <row r="3775" spans="1:30" s="157" customFormat="1" ht="24.95" customHeight="1">
      <c r="A3775" s="257"/>
      <c r="B3775" s="258"/>
      <c r="C3775" s="161"/>
      <c r="D3775" s="155"/>
      <c r="E3775" s="258"/>
      <c r="F3775" s="161"/>
      <c r="G3775" s="161"/>
      <c r="Q3775" s="159"/>
      <c r="R3775" s="160"/>
      <c r="S3775" s="160"/>
      <c r="T3775" s="160"/>
      <c r="U3775" s="161"/>
      <c r="V3775" s="161"/>
      <c r="W3775" s="161"/>
      <c r="X3775" s="161"/>
      <c r="Y3775" s="161"/>
      <c r="Z3775" s="161"/>
      <c r="AA3775" s="161"/>
      <c r="AB3775" s="161"/>
      <c r="AC3775" s="161"/>
      <c r="AD3775" s="161"/>
    </row>
    <row r="3776" spans="1:30" s="157" customFormat="1" ht="24.95" customHeight="1">
      <c r="A3776" s="257"/>
      <c r="B3776" s="258"/>
      <c r="C3776" s="161"/>
      <c r="D3776" s="155"/>
      <c r="E3776" s="258"/>
      <c r="F3776" s="161"/>
      <c r="G3776" s="161"/>
      <c r="Q3776" s="159"/>
      <c r="R3776" s="160"/>
      <c r="S3776" s="160"/>
      <c r="T3776" s="160"/>
      <c r="U3776" s="161"/>
      <c r="V3776" s="161"/>
      <c r="W3776" s="161"/>
      <c r="X3776" s="161"/>
      <c r="Y3776" s="161"/>
      <c r="Z3776" s="161"/>
      <c r="AA3776" s="161"/>
      <c r="AB3776" s="161"/>
      <c r="AC3776" s="161"/>
      <c r="AD3776" s="161"/>
    </row>
    <row r="3777" spans="1:30" s="157" customFormat="1" ht="24.95" customHeight="1">
      <c r="A3777" s="257"/>
      <c r="B3777" s="258"/>
      <c r="C3777" s="161"/>
      <c r="D3777" s="155"/>
      <c r="E3777" s="258"/>
      <c r="F3777" s="161"/>
      <c r="G3777" s="161"/>
      <c r="Q3777" s="159"/>
      <c r="R3777" s="160"/>
      <c r="S3777" s="160"/>
      <c r="T3777" s="160"/>
      <c r="U3777" s="161"/>
      <c r="V3777" s="161"/>
      <c r="W3777" s="161"/>
      <c r="X3777" s="161"/>
      <c r="Y3777" s="161"/>
      <c r="Z3777" s="161"/>
      <c r="AA3777" s="161"/>
      <c r="AB3777" s="161"/>
      <c r="AC3777" s="161"/>
      <c r="AD3777" s="161"/>
    </row>
    <row r="3778" spans="1:30" s="157" customFormat="1" ht="24.95" customHeight="1">
      <c r="A3778" s="257"/>
      <c r="B3778" s="258"/>
      <c r="C3778" s="161"/>
      <c r="D3778" s="155"/>
      <c r="E3778" s="258"/>
      <c r="F3778" s="161"/>
      <c r="G3778" s="161"/>
      <c r="Q3778" s="159"/>
      <c r="R3778" s="160"/>
      <c r="S3778" s="160"/>
      <c r="T3778" s="160"/>
      <c r="U3778" s="161"/>
      <c r="V3778" s="161"/>
      <c r="W3778" s="161"/>
      <c r="X3778" s="161"/>
      <c r="Y3778" s="161"/>
      <c r="Z3778" s="161"/>
      <c r="AA3778" s="161"/>
      <c r="AB3778" s="161"/>
      <c r="AC3778" s="161"/>
      <c r="AD3778" s="161"/>
    </row>
    <row r="3779" spans="1:30" s="157" customFormat="1" ht="24.95" customHeight="1">
      <c r="A3779" s="257"/>
      <c r="B3779" s="258"/>
      <c r="C3779" s="161"/>
      <c r="D3779" s="155"/>
      <c r="E3779" s="258"/>
      <c r="F3779" s="161"/>
      <c r="G3779" s="161"/>
      <c r="Q3779" s="159"/>
      <c r="R3779" s="160"/>
      <c r="S3779" s="160"/>
      <c r="T3779" s="160"/>
      <c r="U3779" s="161"/>
      <c r="V3779" s="161"/>
      <c r="W3779" s="161"/>
      <c r="X3779" s="161"/>
      <c r="Y3779" s="161"/>
      <c r="Z3779" s="161"/>
      <c r="AA3779" s="161"/>
      <c r="AB3779" s="161"/>
      <c r="AC3779" s="161"/>
      <c r="AD3779" s="161"/>
    </row>
    <row r="3780" spans="1:30" s="157" customFormat="1" ht="24.95" customHeight="1">
      <c r="A3780" s="257"/>
      <c r="B3780" s="258"/>
      <c r="C3780" s="161"/>
      <c r="D3780" s="155"/>
      <c r="E3780" s="258"/>
      <c r="F3780" s="161"/>
      <c r="G3780" s="161"/>
      <c r="Q3780" s="159"/>
      <c r="R3780" s="160"/>
      <c r="S3780" s="160"/>
      <c r="T3780" s="160"/>
      <c r="U3780" s="161"/>
      <c r="V3780" s="161"/>
      <c r="W3780" s="161"/>
      <c r="X3780" s="161"/>
      <c r="Y3780" s="161"/>
      <c r="Z3780" s="161"/>
      <c r="AA3780" s="161"/>
      <c r="AB3780" s="161"/>
      <c r="AC3780" s="161"/>
      <c r="AD3780" s="161"/>
    </row>
    <row r="3781" spans="1:30" s="157" customFormat="1" ht="24.95" customHeight="1">
      <c r="A3781" s="257"/>
      <c r="B3781" s="258"/>
      <c r="C3781" s="161"/>
      <c r="D3781" s="155"/>
      <c r="E3781" s="258"/>
      <c r="F3781" s="161"/>
      <c r="G3781" s="161"/>
      <c r="Q3781" s="159"/>
      <c r="R3781" s="160"/>
      <c r="S3781" s="160"/>
      <c r="T3781" s="160"/>
      <c r="U3781" s="161"/>
      <c r="V3781" s="161"/>
      <c r="W3781" s="161"/>
      <c r="X3781" s="161"/>
      <c r="Y3781" s="161"/>
      <c r="Z3781" s="161"/>
      <c r="AA3781" s="161"/>
      <c r="AB3781" s="161"/>
      <c r="AC3781" s="161"/>
      <c r="AD3781" s="161"/>
    </row>
    <row r="3782" spans="1:30" s="157" customFormat="1" ht="24.95" customHeight="1">
      <c r="A3782" s="257"/>
      <c r="B3782" s="258"/>
      <c r="C3782" s="161"/>
      <c r="D3782" s="155"/>
      <c r="E3782" s="258"/>
      <c r="F3782" s="161"/>
      <c r="G3782" s="161"/>
      <c r="Q3782" s="159"/>
      <c r="R3782" s="160"/>
      <c r="S3782" s="160"/>
      <c r="T3782" s="160"/>
      <c r="U3782" s="161"/>
      <c r="V3782" s="161"/>
      <c r="W3782" s="161"/>
      <c r="X3782" s="161"/>
      <c r="Y3782" s="161"/>
      <c r="Z3782" s="161"/>
      <c r="AA3782" s="161"/>
      <c r="AB3782" s="161"/>
      <c r="AC3782" s="161"/>
      <c r="AD3782" s="161"/>
    </row>
    <row r="3783" spans="1:30" s="157" customFormat="1" ht="24.95" customHeight="1">
      <c r="A3783" s="257"/>
      <c r="B3783" s="258"/>
      <c r="C3783" s="161"/>
      <c r="D3783" s="155"/>
      <c r="E3783" s="258"/>
      <c r="F3783" s="161"/>
      <c r="G3783" s="161"/>
      <c r="Q3783" s="159"/>
      <c r="R3783" s="160"/>
      <c r="S3783" s="160"/>
      <c r="T3783" s="160"/>
      <c r="U3783" s="161"/>
      <c r="V3783" s="161"/>
      <c r="W3783" s="161"/>
      <c r="X3783" s="161"/>
      <c r="Y3783" s="161"/>
      <c r="Z3783" s="161"/>
      <c r="AA3783" s="161"/>
      <c r="AB3783" s="161"/>
      <c r="AC3783" s="161"/>
      <c r="AD3783" s="161"/>
    </row>
    <row r="3784" spans="1:30" s="157" customFormat="1" ht="24.95" customHeight="1">
      <c r="A3784" s="257"/>
      <c r="B3784" s="258"/>
      <c r="C3784" s="161"/>
      <c r="D3784" s="155"/>
      <c r="E3784" s="258"/>
      <c r="F3784" s="161"/>
      <c r="G3784" s="161"/>
      <c r="Q3784" s="159"/>
      <c r="R3784" s="160"/>
      <c r="S3784" s="160"/>
      <c r="T3784" s="160"/>
      <c r="U3784" s="161"/>
      <c r="V3784" s="161"/>
      <c r="W3784" s="161"/>
      <c r="X3784" s="161"/>
      <c r="Y3784" s="161"/>
      <c r="Z3784" s="161"/>
      <c r="AA3784" s="161"/>
      <c r="AB3784" s="161"/>
      <c r="AC3784" s="161"/>
      <c r="AD3784" s="161"/>
    </row>
    <row r="3785" spans="1:30" s="157" customFormat="1" ht="24.95" customHeight="1">
      <c r="A3785" s="257"/>
      <c r="B3785" s="258"/>
      <c r="C3785" s="161"/>
      <c r="D3785" s="155"/>
      <c r="E3785" s="258"/>
      <c r="F3785" s="161"/>
      <c r="G3785" s="161"/>
      <c r="Q3785" s="159"/>
      <c r="R3785" s="160"/>
      <c r="S3785" s="160"/>
      <c r="T3785" s="160"/>
      <c r="U3785" s="161"/>
      <c r="V3785" s="161"/>
      <c r="W3785" s="161"/>
      <c r="X3785" s="161"/>
      <c r="Y3785" s="161"/>
      <c r="Z3785" s="161"/>
      <c r="AA3785" s="161"/>
      <c r="AB3785" s="161"/>
      <c r="AC3785" s="161"/>
      <c r="AD3785" s="161"/>
    </row>
    <row r="3786" spans="1:30" s="157" customFormat="1" ht="24.95" customHeight="1">
      <c r="A3786" s="257"/>
      <c r="B3786" s="258"/>
      <c r="C3786" s="161"/>
      <c r="D3786" s="155"/>
      <c r="E3786" s="258"/>
      <c r="F3786" s="161"/>
      <c r="G3786" s="161"/>
      <c r="Q3786" s="159"/>
      <c r="R3786" s="160"/>
      <c r="S3786" s="160"/>
      <c r="T3786" s="160"/>
      <c r="U3786" s="161"/>
      <c r="V3786" s="161"/>
      <c r="W3786" s="161"/>
      <c r="X3786" s="161"/>
      <c r="Y3786" s="161"/>
      <c r="Z3786" s="161"/>
      <c r="AA3786" s="161"/>
      <c r="AB3786" s="161"/>
      <c r="AC3786" s="161"/>
      <c r="AD3786" s="161"/>
    </row>
    <row r="3787" spans="1:30" s="157" customFormat="1" ht="24.95" customHeight="1">
      <c r="A3787" s="257"/>
      <c r="B3787" s="258"/>
      <c r="C3787" s="161"/>
      <c r="D3787" s="155"/>
      <c r="E3787" s="258"/>
      <c r="F3787" s="161"/>
      <c r="G3787" s="161"/>
      <c r="Q3787" s="159"/>
      <c r="R3787" s="160"/>
      <c r="S3787" s="160"/>
      <c r="T3787" s="160"/>
      <c r="U3787" s="161"/>
      <c r="V3787" s="161"/>
      <c r="W3787" s="161"/>
      <c r="X3787" s="161"/>
      <c r="Y3787" s="161"/>
      <c r="Z3787" s="161"/>
      <c r="AA3787" s="161"/>
      <c r="AB3787" s="161"/>
      <c r="AC3787" s="161"/>
      <c r="AD3787" s="161"/>
    </row>
    <row r="3788" spans="1:30" s="157" customFormat="1" ht="24.95" customHeight="1">
      <c r="A3788" s="257"/>
      <c r="B3788" s="258"/>
      <c r="C3788" s="161"/>
      <c r="D3788" s="155"/>
      <c r="E3788" s="258"/>
      <c r="F3788" s="161"/>
      <c r="G3788" s="161"/>
      <c r="Q3788" s="159"/>
      <c r="R3788" s="160"/>
      <c r="S3788" s="160"/>
      <c r="T3788" s="160"/>
      <c r="U3788" s="161"/>
      <c r="V3788" s="161"/>
      <c r="W3788" s="161"/>
      <c r="X3788" s="161"/>
      <c r="Y3788" s="161"/>
      <c r="Z3788" s="161"/>
      <c r="AA3788" s="161"/>
      <c r="AB3788" s="161"/>
      <c r="AC3788" s="161"/>
      <c r="AD3788" s="161"/>
    </row>
    <row r="3789" spans="1:30" s="157" customFormat="1" ht="24.95" customHeight="1">
      <c r="A3789" s="257"/>
      <c r="B3789" s="258"/>
      <c r="C3789" s="161"/>
      <c r="D3789" s="155"/>
      <c r="E3789" s="258"/>
      <c r="F3789" s="161"/>
      <c r="G3789" s="161"/>
      <c r="Q3789" s="159"/>
      <c r="R3789" s="160"/>
      <c r="S3789" s="160"/>
      <c r="T3789" s="160"/>
      <c r="U3789" s="161"/>
      <c r="V3789" s="161"/>
      <c r="W3789" s="161"/>
      <c r="X3789" s="161"/>
      <c r="Y3789" s="161"/>
      <c r="Z3789" s="161"/>
      <c r="AA3789" s="161"/>
      <c r="AB3789" s="161"/>
      <c r="AC3789" s="161"/>
      <c r="AD3789" s="161"/>
    </row>
    <row r="3790" spans="1:30" s="157" customFormat="1" ht="24.95" customHeight="1">
      <c r="A3790" s="257"/>
      <c r="B3790" s="258"/>
      <c r="C3790" s="161"/>
      <c r="D3790" s="155"/>
      <c r="E3790" s="258"/>
      <c r="F3790" s="161"/>
      <c r="G3790" s="161"/>
      <c r="Q3790" s="159"/>
      <c r="R3790" s="160"/>
      <c r="S3790" s="160"/>
      <c r="T3790" s="160"/>
      <c r="U3790" s="161"/>
      <c r="V3790" s="161"/>
      <c r="W3790" s="161"/>
      <c r="X3790" s="161"/>
      <c r="Y3790" s="161"/>
      <c r="Z3790" s="161"/>
      <c r="AA3790" s="161"/>
      <c r="AB3790" s="161"/>
      <c r="AC3790" s="161"/>
      <c r="AD3790" s="161"/>
    </row>
    <row r="3791" spans="1:30" s="157" customFormat="1" ht="24.95" customHeight="1">
      <c r="A3791" s="257"/>
      <c r="B3791" s="258"/>
      <c r="C3791" s="161"/>
      <c r="D3791" s="155"/>
      <c r="E3791" s="258"/>
      <c r="F3791" s="161"/>
      <c r="G3791" s="161"/>
      <c r="Q3791" s="159"/>
      <c r="R3791" s="160"/>
      <c r="S3791" s="160"/>
      <c r="T3791" s="160"/>
      <c r="U3791" s="161"/>
      <c r="V3791" s="161"/>
      <c r="W3791" s="161"/>
      <c r="X3791" s="161"/>
      <c r="Y3791" s="161"/>
      <c r="Z3791" s="161"/>
      <c r="AA3791" s="161"/>
      <c r="AB3791" s="161"/>
      <c r="AC3791" s="161"/>
      <c r="AD3791" s="161"/>
    </row>
    <row r="3792" spans="1:30" s="157" customFormat="1" ht="24.95" customHeight="1">
      <c r="A3792" s="257"/>
      <c r="B3792" s="258"/>
      <c r="C3792" s="161"/>
      <c r="D3792" s="155"/>
      <c r="E3792" s="258"/>
      <c r="F3792" s="161"/>
      <c r="G3792" s="161"/>
      <c r="Q3792" s="159"/>
      <c r="R3792" s="160"/>
      <c r="S3792" s="160"/>
      <c r="T3792" s="160"/>
      <c r="U3792" s="161"/>
      <c r="V3792" s="161"/>
      <c r="W3792" s="161"/>
      <c r="X3792" s="161"/>
      <c r="Y3792" s="161"/>
      <c r="Z3792" s="161"/>
      <c r="AA3792" s="161"/>
      <c r="AB3792" s="161"/>
      <c r="AC3792" s="161"/>
      <c r="AD3792" s="161"/>
    </row>
    <row r="3793" spans="1:30" s="157" customFormat="1" ht="24.95" customHeight="1">
      <c r="A3793" s="257"/>
      <c r="B3793" s="258"/>
      <c r="C3793" s="161"/>
      <c r="D3793" s="155"/>
      <c r="E3793" s="258"/>
      <c r="F3793" s="161"/>
      <c r="G3793" s="161"/>
      <c r="Q3793" s="159"/>
      <c r="R3793" s="160"/>
      <c r="S3793" s="160"/>
      <c r="T3793" s="160"/>
      <c r="U3793" s="161"/>
      <c r="V3793" s="161"/>
      <c r="W3793" s="161"/>
      <c r="X3793" s="161"/>
      <c r="Y3793" s="161"/>
      <c r="Z3793" s="161"/>
      <c r="AA3793" s="161"/>
      <c r="AB3793" s="161"/>
      <c r="AC3793" s="161"/>
      <c r="AD3793" s="161"/>
    </row>
    <row r="3794" spans="1:30" s="157" customFormat="1" ht="24.95" customHeight="1">
      <c r="A3794" s="257"/>
      <c r="B3794" s="258"/>
      <c r="C3794" s="161"/>
      <c r="D3794" s="155"/>
      <c r="E3794" s="258"/>
      <c r="F3794" s="161"/>
      <c r="G3794" s="161"/>
      <c r="Q3794" s="159"/>
      <c r="R3794" s="160"/>
      <c r="S3794" s="160"/>
      <c r="T3794" s="160"/>
      <c r="U3794" s="161"/>
      <c r="V3794" s="161"/>
      <c r="W3794" s="161"/>
      <c r="X3794" s="161"/>
      <c r="Y3794" s="161"/>
      <c r="Z3794" s="161"/>
      <c r="AA3794" s="161"/>
      <c r="AB3794" s="161"/>
      <c r="AC3794" s="161"/>
      <c r="AD3794" s="161"/>
    </row>
    <row r="3795" spans="1:30" s="157" customFormat="1" ht="24.95" customHeight="1">
      <c r="A3795" s="257"/>
      <c r="B3795" s="258"/>
      <c r="C3795" s="161"/>
      <c r="D3795" s="155"/>
      <c r="E3795" s="258"/>
      <c r="F3795" s="161"/>
      <c r="G3795" s="161"/>
      <c r="Q3795" s="159"/>
      <c r="R3795" s="160"/>
      <c r="S3795" s="160"/>
      <c r="T3795" s="160"/>
      <c r="U3795" s="161"/>
      <c r="V3795" s="161"/>
      <c r="W3795" s="161"/>
      <c r="X3795" s="161"/>
      <c r="Y3795" s="161"/>
      <c r="Z3795" s="161"/>
      <c r="AA3795" s="161"/>
      <c r="AB3795" s="161"/>
      <c r="AC3795" s="161"/>
      <c r="AD3795" s="161"/>
    </row>
    <row r="3796" spans="1:30" s="157" customFormat="1" ht="24.95" customHeight="1">
      <c r="A3796" s="257"/>
      <c r="B3796" s="258"/>
      <c r="C3796" s="161"/>
      <c r="D3796" s="155"/>
      <c r="E3796" s="258"/>
      <c r="F3796" s="161"/>
      <c r="G3796" s="161"/>
      <c r="Q3796" s="159"/>
      <c r="R3796" s="160"/>
      <c r="S3796" s="160"/>
      <c r="T3796" s="160"/>
      <c r="U3796" s="161"/>
      <c r="V3796" s="161"/>
      <c r="W3796" s="161"/>
      <c r="X3796" s="161"/>
      <c r="Y3796" s="161"/>
      <c r="Z3796" s="161"/>
      <c r="AA3796" s="161"/>
      <c r="AB3796" s="161"/>
      <c r="AC3796" s="161"/>
      <c r="AD3796" s="161"/>
    </row>
    <row r="3797" spans="1:30" s="157" customFormat="1" ht="24.95" customHeight="1">
      <c r="A3797" s="257"/>
      <c r="B3797" s="258"/>
      <c r="C3797" s="161"/>
      <c r="D3797" s="155"/>
      <c r="E3797" s="258"/>
      <c r="F3797" s="161"/>
      <c r="G3797" s="161"/>
      <c r="Q3797" s="159"/>
      <c r="R3797" s="160"/>
      <c r="S3797" s="160"/>
      <c r="T3797" s="160"/>
      <c r="U3797" s="161"/>
      <c r="V3797" s="161"/>
      <c r="W3797" s="161"/>
      <c r="X3797" s="161"/>
      <c r="Y3797" s="161"/>
      <c r="Z3797" s="161"/>
      <c r="AA3797" s="161"/>
      <c r="AB3797" s="161"/>
      <c r="AC3797" s="161"/>
      <c r="AD3797" s="161"/>
    </row>
    <row r="3798" spans="1:30" s="157" customFormat="1" ht="24.95" customHeight="1">
      <c r="A3798" s="257"/>
      <c r="B3798" s="258"/>
      <c r="C3798" s="161"/>
      <c r="D3798" s="155"/>
      <c r="E3798" s="258"/>
      <c r="F3798" s="161"/>
      <c r="G3798" s="161"/>
      <c r="Q3798" s="159"/>
      <c r="R3798" s="160"/>
      <c r="S3798" s="160"/>
      <c r="T3798" s="160"/>
      <c r="U3798" s="161"/>
      <c r="V3798" s="161"/>
      <c r="W3798" s="161"/>
      <c r="X3798" s="161"/>
      <c r="Y3798" s="161"/>
      <c r="Z3798" s="161"/>
      <c r="AA3798" s="161"/>
      <c r="AB3798" s="161"/>
      <c r="AC3798" s="161"/>
      <c r="AD3798" s="161"/>
    </row>
    <row r="3799" spans="1:30" s="157" customFormat="1" ht="24.95" customHeight="1">
      <c r="A3799" s="257"/>
      <c r="B3799" s="258"/>
      <c r="C3799" s="161"/>
      <c r="D3799" s="155"/>
      <c r="E3799" s="258"/>
      <c r="F3799" s="161"/>
      <c r="G3799" s="161"/>
      <c r="Q3799" s="159"/>
      <c r="R3799" s="160"/>
      <c r="S3799" s="160"/>
      <c r="T3799" s="160"/>
      <c r="U3799" s="161"/>
      <c r="V3799" s="161"/>
      <c r="W3799" s="161"/>
      <c r="X3799" s="161"/>
      <c r="Y3799" s="161"/>
      <c r="Z3799" s="161"/>
      <c r="AA3799" s="161"/>
      <c r="AB3799" s="161"/>
      <c r="AC3799" s="161"/>
      <c r="AD3799" s="161"/>
    </row>
    <row r="3800" spans="1:30" s="157" customFormat="1" ht="24.95" customHeight="1">
      <c r="A3800" s="257"/>
      <c r="B3800" s="258"/>
      <c r="C3800" s="161"/>
      <c r="D3800" s="155"/>
      <c r="E3800" s="258"/>
      <c r="F3800" s="161"/>
      <c r="G3800" s="161"/>
      <c r="Q3800" s="159"/>
      <c r="R3800" s="160"/>
      <c r="S3800" s="160"/>
      <c r="T3800" s="160"/>
      <c r="U3800" s="161"/>
      <c r="V3800" s="161"/>
      <c r="W3800" s="161"/>
      <c r="X3800" s="161"/>
      <c r="Y3800" s="161"/>
      <c r="Z3800" s="161"/>
      <c r="AA3800" s="161"/>
      <c r="AB3800" s="161"/>
      <c r="AC3800" s="161"/>
      <c r="AD3800" s="161"/>
    </row>
    <row r="3801" spans="1:30" s="157" customFormat="1" ht="24.95" customHeight="1">
      <c r="A3801" s="257"/>
      <c r="B3801" s="258"/>
      <c r="C3801" s="161"/>
      <c r="D3801" s="155"/>
      <c r="E3801" s="258"/>
      <c r="F3801" s="161"/>
      <c r="G3801" s="161"/>
      <c r="Q3801" s="159"/>
      <c r="R3801" s="160"/>
      <c r="S3801" s="160"/>
      <c r="T3801" s="160"/>
      <c r="U3801" s="161"/>
      <c r="V3801" s="161"/>
      <c r="W3801" s="161"/>
      <c r="X3801" s="161"/>
      <c r="Y3801" s="161"/>
      <c r="Z3801" s="161"/>
      <c r="AA3801" s="161"/>
      <c r="AB3801" s="161"/>
      <c r="AC3801" s="161"/>
      <c r="AD3801" s="161"/>
    </row>
    <row r="3802" spans="1:30" s="157" customFormat="1" ht="24.95" customHeight="1">
      <c r="A3802" s="257"/>
      <c r="B3802" s="258"/>
      <c r="C3802" s="161"/>
      <c r="D3802" s="155"/>
      <c r="E3802" s="258"/>
      <c r="F3802" s="161"/>
      <c r="G3802" s="161"/>
      <c r="Q3802" s="159"/>
      <c r="R3802" s="160"/>
      <c r="S3802" s="160"/>
      <c r="T3802" s="160"/>
      <c r="U3802" s="161"/>
      <c r="V3802" s="161"/>
      <c r="W3802" s="161"/>
      <c r="X3802" s="161"/>
      <c r="Y3802" s="161"/>
      <c r="Z3802" s="161"/>
      <c r="AA3802" s="161"/>
      <c r="AB3802" s="161"/>
      <c r="AC3802" s="161"/>
      <c r="AD3802" s="161"/>
    </row>
    <row r="3803" spans="1:30" s="157" customFormat="1" ht="24.95" customHeight="1">
      <c r="A3803" s="257"/>
      <c r="B3803" s="258"/>
      <c r="C3803" s="161"/>
      <c r="D3803" s="155"/>
      <c r="E3803" s="258"/>
      <c r="F3803" s="161"/>
      <c r="G3803" s="161"/>
      <c r="Q3803" s="159"/>
      <c r="R3803" s="160"/>
      <c r="S3803" s="160"/>
      <c r="T3803" s="160"/>
      <c r="U3803" s="161"/>
      <c r="V3803" s="161"/>
      <c r="W3803" s="161"/>
      <c r="X3803" s="161"/>
      <c r="Y3803" s="161"/>
      <c r="Z3803" s="161"/>
      <c r="AA3803" s="161"/>
      <c r="AB3803" s="161"/>
      <c r="AC3803" s="161"/>
      <c r="AD3803" s="161"/>
    </row>
    <row r="3804" spans="1:30" s="157" customFormat="1" ht="24.95" customHeight="1">
      <c r="A3804" s="257"/>
      <c r="B3804" s="258"/>
      <c r="C3804" s="161"/>
      <c r="D3804" s="155"/>
      <c r="E3804" s="258"/>
      <c r="F3804" s="161"/>
      <c r="G3804" s="161"/>
      <c r="Q3804" s="159"/>
      <c r="R3804" s="160"/>
      <c r="S3804" s="160"/>
      <c r="T3804" s="160"/>
      <c r="U3804" s="161"/>
      <c r="V3804" s="161"/>
      <c r="W3804" s="161"/>
      <c r="X3804" s="161"/>
      <c r="Y3804" s="161"/>
      <c r="Z3804" s="161"/>
      <c r="AA3804" s="161"/>
      <c r="AB3804" s="161"/>
      <c r="AC3804" s="161"/>
      <c r="AD3804" s="161"/>
    </row>
    <row r="3805" spans="1:30" s="157" customFormat="1" ht="24.95" customHeight="1">
      <c r="A3805" s="257"/>
      <c r="B3805" s="258"/>
      <c r="C3805" s="161"/>
      <c r="D3805" s="155"/>
      <c r="E3805" s="258"/>
      <c r="F3805" s="161"/>
      <c r="G3805" s="161"/>
      <c r="Q3805" s="159"/>
      <c r="R3805" s="160"/>
      <c r="S3805" s="160"/>
      <c r="T3805" s="160"/>
      <c r="U3805" s="161"/>
      <c r="V3805" s="161"/>
      <c r="W3805" s="161"/>
      <c r="X3805" s="161"/>
      <c r="Y3805" s="161"/>
      <c r="Z3805" s="161"/>
      <c r="AA3805" s="161"/>
      <c r="AB3805" s="161"/>
      <c r="AC3805" s="161"/>
      <c r="AD3805" s="161"/>
    </row>
    <row r="3806" spans="1:30" s="157" customFormat="1" ht="24.95" customHeight="1">
      <c r="A3806" s="257"/>
      <c r="B3806" s="258"/>
      <c r="C3806" s="161"/>
      <c r="D3806" s="155"/>
      <c r="E3806" s="258"/>
      <c r="F3806" s="161"/>
      <c r="G3806" s="161"/>
      <c r="Q3806" s="159"/>
      <c r="R3806" s="160"/>
      <c r="S3806" s="160"/>
      <c r="T3806" s="160"/>
      <c r="U3806" s="161"/>
      <c r="V3806" s="161"/>
      <c r="W3806" s="161"/>
      <c r="X3806" s="161"/>
      <c r="Y3806" s="161"/>
      <c r="Z3806" s="161"/>
      <c r="AA3806" s="161"/>
      <c r="AB3806" s="161"/>
      <c r="AC3806" s="161"/>
      <c r="AD3806" s="161"/>
    </row>
    <row r="3807" spans="1:30" s="157" customFormat="1" ht="24.95" customHeight="1">
      <c r="A3807" s="257"/>
      <c r="B3807" s="258"/>
      <c r="C3807" s="161"/>
      <c r="D3807" s="155"/>
      <c r="E3807" s="258"/>
      <c r="F3807" s="161"/>
      <c r="G3807" s="161"/>
      <c r="Q3807" s="159"/>
      <c r="R3807" s="160"/>
      <c r="S3807" s="160"/>
      <c r="T3807" s="160"/>
      <c r="U3807" s="161"/>
      <c r="V3807" s="161"/>
      <c r="W3807" s="161"/>
      <c r="X3807" s="161"/>
      <c r="Y3807" s="161"/>
      <c r="Z3807" s="161"/>
      <c r="AA3807" s="161"/>
      <c r="AB3807" s="161"/>
      <c r="AC3807" s="161"/>
      <c r="AD3807" s="161"/>
    </row>
    <row r="3808" spans="1:30" s="157" customFormat="1" ht="24.95" customHeight="1">
      <c r="A3808" s="257"/>
      <c r="B3808" s="258"/>
      <c r="C3808" s="161"/>
      <c r="D3808" s="155"/>
      <c r="E3808" s="258"/>
      <c r="F3808" s="161"/>
      <c r="G3808" s="161"/>
      <c r="Q3808" s="159"/>
      <c r="R3808" s="160"/>
      <c r="S3808" s="160"/>
      <c r="T3808" s="160"/>
      <c r="U3808" s="161"/>
      <c r="V3808" s="161"/>
      <c r="W3808" s="161"/>
      <c r="X3808" s="161"/>
      <c r="Y3808" s="161"/>
      <c r="Z3808" s="161"/>
      <c r="AA3808" s="161"/>
      <c r="AB3808" s="161"/>
      <c r="AC3808" s="161"/>
      <c r="AD3808" s="161"/>
    </row>
    <row r="3809" spans="1:30" s="157" customFormat="1" ht="24.95" customHeight="1">
      <c r="A3809" s="257"/>
      <c r="B3809" s="258"/>
      <c r="C3809" s="161"/>
      <c r="D3809" s="155"/>
      <c r="E3809" s="258"/>
      <c r="F3809" s="161"/>
      <c r="G3809" s="161"/>
      <c r="Q3809" s="159"/>
      <c r="R3809" s="160"/>
      <c r="S3809" s="160"/>
      <c r="T3809" s="160"/>
      <c r="U3809" s="161"/>
      <c r="V3809" s="161"/>
      <c r="W3809" s="161"/>
      <c r="X3809" s="161"/>
      <c r="Y3809" s="161"/>
      <c r="Z3809" s="161"/>
      <c r="AA3809" s="161"/>
      <c r="AB3809" s="161"/>
      <c r="AC3809" s="161"/>
      <c r="AD3809" s="161"/>
    </row>
    <row r="3810" spans="1:30" s="157" customFormat="1" ht="24.95" customHeight="1">
      <c r="A3810" s="257"/>
      <c r="B3810" s="258"/>
      <c r="C3810" s="161"/>
      <c r="D3810" s="155"/>
      <c r="E3810" s="258"/>
      <c r="F3810" s="161"/>
      <c r="G3810" s="161"/>
      <c r="Q3810" s="159"/>
      <c r="R3810" s="160"/>
      <c r="S3810" s="160"/>
      <c r="T3810" s="160"/>
      <c r="U3810" s="161"/>
      <c r="V3810" s="161"/>
      <c r="W3810" s="161"/>
      <c r="X3810" s="161"/>
      <c r="Y3810" s="161"/>
      <c r="Z3810" s="161"/>
      <c r="AA3810" s="161"/>
      <c r="AB3810" s="161"/>
      <c r="AC3810" s="161"/>
      <c r="AD3810" s="161"/>
    </row>
    <row r="3811" spans="1:30" s="157" customFormat="1" ht="24.95" customHeight="1">
      <c r="A3811" s="257"/>
      <c r="B3811" s="258"/>
      <c r="C3811" s="161"/>
      <c r="D3811" s="155"/>
      <c r="E3811" s="258"/>
      <c r="F3811" s="161"/>
      <c r="G3811" s="161"/>
      <c r="Q3811" s="159"/>
      <c r="R3811" s="160"/>
      <c r="S3811" s="160"/>
      <c r="T3811" s="160"/>
      <c r="U3811" s="161"/>
      <c r="V3811" s="161"/>
      <c r="W3811" s="161"/>
      <c r="X3811" s="161"/>
      <c r="Y3811" s="161"/>
      <c r="Z3811" s="161"/>
      <c r="AA3811" s="161"/>
      <c r="AB3811" s="161"/>
      <c r="AC3811" s="161"/>
      <c r="AD3811" s="161"/>
    </row>
    <row r="3812" spans="1:30" s="157" customFormat="1" ht="24.95" customHeight="1">
      <c r="A3812" s="257"/>
      <c r="B3812" s="258"/>
      <c r="C3812" s="161"/>
      <c r="D3812" s="155"/>
      <c r="E3812" s="258"/>
      <c r="F3812" s="161"/>
      <c r="G3812" s="161"/>
      <c r="Q3812" s="159"/>
      <c r="R3812" s="160"/>
      <c r="S3812" s="160"/>
      <c r="T3812" s="160"/>
      <c r="U3812" s="161"/>
      <c r="V3812" s="161"/>
      <c r="W3812" s="161"/>
      <c r="X3812" s="161"/>
      <c r="Y3812" s="161"/>
      <c r="Z3812" s="161"/>
      <c r="AA3812" s="161"/>
      <c r="AB3812" s="161"/>
      <c r="AC3812" s="161"/>
      <c r="AD3812" s="161"/>
    </row>
    <row r="3813" spans="1:30" s="157" customFormat="1" ht="24.95" customHeight="1">
      <c r="A3813" s="257"/>
      <c r="B3813" s="258"/>
      <c r="C3813" s="161"/>
      <c r="D3813" s="155"/>
      <c r="E3813" s="258"/>
      <c r="F3813" s="161"/>
      <c r="G3813" s="161"/>
      <c r="Q3813" s="159"/>
      <c r="R3813" s="160"/>
      <c r="S3813" s="160"/>
      <c r="T3813" s="160"/>
      <c r="U3813" s="161"/>
      <c r="V3813" s="161"/>
      <c r="W3813" s="161"/>
      <c r="X3813" s="161"/>
      <c r="Y3813" s="161"/>
      <c r="Z3813" s="161"/>
      <c r="AA3813" s="161"/>
      <c r="AB3813" s="161"/>
      <c r="AC3813" s="161"/>
      <c r="AD3813" s="161"/>
    </row>
    <row r="3814" spans="1:30" s="157" customFormat="1" ht="24.95" customHeight="1">
      <c r="A3814" s="257"/>
      <c r="B3814" s="258"/>
      <c r="C3814" s="161"/>
      <c r="D3814" s="155"/>
      <c r="E3814" s="258"/>
      <c r="F3814" s="161"/>
      <c r="G3814" s="161"/>
      <c r="Q3814" s="159"/>
      <c r="R3814" s="160"/>
      <c r="S3814" s="160"/>
      <c r="T3814" s="160"/>
      <c r="U3814" s="161"/>
      <c r="V3814" s="161"/>
      <c r="W3814" s="161"/>
      <c r="X3814" s="161"/>
      <c r="Y3814" s="161"/>
      <c r="Z3814" s="161"/>
      <c r="AA3814" s="161"/>
      <c r="AB3814" s="161"/>
      <c r="AC3814" s="161"/>
      <c r="AD3814" s="161"/>
    </row>
    <row r="3815" spans="1:30" s="157" customFormat="1" ht="24.95" customHeight="1">
      <c r="A3815" s="257"/>
      <c r="B3815" s="258"/>
      <c r="C3815" s="161"/>
      <c r="D3815" s="155"/>
      <c r="E3815" s="258"/>
      <c r="F3815" s="161"/>
      <c r="G3815" s="161"/>
      <c r="Q3815" s="159"/>
      <c r="R3815" s="160"/>
      <c r="S3815" s="160"/>
      <c r="T3815" s="160"/>
      <c r="U3815" s="161"/>
      <c r="V3815" s="161"/>
      <c r="W3815" s="161"/>
      <c r="X3815" s="161"/>
      <c r="Y3815" s="161"/>
      <c r="Z3815" s="161"/>
      <c r="AA3815" s="161"/>
      <c r="AB3815" s="161"/>
      <c r="AC3815" s="161"/>
      <c r="AD3815" s="161"/>
    </row>
    <row r="3816" spans="1:30" s="157" customFormat="1" ht="24.95" customHeight="1">
      <c r="A3816" s="257"/>
      <c r="B3816" s="258"/>
      <c r="C3816" s="161"/>
      <c r="D3816" s="155"/>
      <c r="E3816" s="258"/>
      <c r="F3816" s="161"/>
      <c r="G3816" s="161"/>
      <c r="Q3816" s="159"/>
      <c r="R3816" s="160"/>
      <c r="S3816" s="160"/>
      <c r="T3816" s="160"/>
      <c r="U3816" s="161"/>
      <c r="V3816" s="161"/>
      <c r="W3816" s="161"/>
      <c r="X3816" s="161"/>
      <c r="Y3816" s="161"/>
      <c r="Z3816" s="161"/>
      <c r="AA3816" s="161"/>
      <c r="AB3816" s="161"/>
      <c r="AC3816" s="161"/>
      <c r="AD3816" s="161"/>
    </row>
    <row r="3817" spans="1:30" s="157" customFormat="1" ht="24.95" customHeight="1">
      <c r="A3817" s="257"/>
      <c r="B3817" s="258"/>
      <c r="C3817" s="161"/>
      <c r="D3817" s="155"/>
      <c r="E3817" s="258"/>
      <c r="F3817" s="161"/>
      <c r="G3817" s="161"/>
      <c r="Q3817" s="159"/>
      <c r="R3817" s="160"/>
      <c r="S3817" s="160"/>
      <c r="T3817" s="160"/>
      <c r="U3817" s="161"/>
      <c r="V3817" s="161"/>
      <c r="W3817" s="161"/>
      <c r="X3817" s="161"/>
      <c r="Y3817" s="161"/>
      <c r="Z3817" s="161"/>
      <c r="AA3817" s="161"/>
      <c r="AB3817" s="161"/>
      <c r="AC3817" s="161"/>
      <c r="AD3817" s="161"/>
    </row>
    <row r="3818" spans="1:30" s="157" customFormat="1" ht="24.95" customHeight="1">
      <c r="A3818" s="257"/>
      <c r="B3818" s="258"/>
      <c r="C3818" s="161"/>
      <c r="D3818" s="155"/>
      <c r="E3818" s="258"/>
      <c r="F3818" s="161"/>
      <c r="G3818" s="161"/>
      <c r="Q3818" s="159"/>
      <c r="R3818" s="160"/>
      <c r="S3818" s="160"/>
      <c r="T3818" s="160"/>
      <c r="U3818" s="161"/>
      <c r="V3818" s="161"/>
      <c r="W3818" s="161"/>
      <c r="X3818" s="161"/>
      <c r="Y3818" s="161"/>
      <c r="Z3818" s="161"/>
      <c r="AA3818" s="161"/>
      <c r="AB3818" s="161"/>
      <c r="AC3818" s="161"/>
      <c r="AD3818" s="161"/>
    </row>
    <row r="3819" spans="1:30" s="157" customFormat="1" ht="24.95" customHeight="1">
      <c r="A3819" s="257"/>
      <c r="B3819" s="258"/>
      <c r="C3819" s="161"/>
      <c r="D3819" s="155"/>
      <c r="E3819" s="258"/>
      <c r="F3819" s="161"/>
      <c r="G3819" s="161"/>
      <c r="Q3819" s="159"/>
      <c r="R3819" s="160"/>
      <c r="S3819" s="160"/>
      <c r="T3819" s="160"/>
      <c r="U3819" s="161"/>
      <c r="V3819" s="161"/>
      <c r="W3819" s="161"/>
      <c r="X3819" s="161"/>
      <c r="Y3819" s="161"/>
      <c r="Z3819" s="161"/>
      <c r="AA3819" s="161"/>
      <c r="AB3819" s="161"/>
      <c r="AC3819" s="161"/>
      <c r="AD3819" s="161"/>
    </row>
    <row r="3820" spans="1:30" s="157" customFormat="1" ht="24.95" customHeight="1">
      <c r="A3820" s="257"/>
      <c r="B3820" s="258"/>
      <c r="C3820" s="161"/>
      <c r="D3820" s="155"/>
      <c r="E3820" s="258"/>
      <c r="F3820" s="161"/>
      <c r="G3820" s="161"/>
      <c r="Q3820" s="159"/>
      <c r="R3820" s="160"/>
      <c r="S3820" s="160"/>
      <c r="T3820" s="160"/>
      <c r="U3820" s="161"/>
      <c r="V3820" s="161"/>
      <c r="W3820" s="161"/>
      <c r="X3820" s="161"/>
      <c r="Y3820" s="161"/>
      <c r="Z3820" s="161"/>
      <c r="AA3820" s="161"/>
      <c r="AB3820" s="161"/>
      <c r="AC3820" s="161"/>
      <c r="AD3820" s="161"/>
    </row>
    <row r="3821" spans="1:30" s="157" customFormat="1" ht="24.95" customHeight="1">
      <c r="A3821" s="257"/>
      <c r="B3821" s="258"/>
      <c r="C3821" s="161"/>
      <c r="D3821" s="155"/>
      <c r="E3821" s="258"/>
      <c r="F3821" s="161"/>
      <c r="G3821" s="161"/>
      <c r="Q3821" s="159"/>
      <c r="R3821" s="160"/>
      <c r="S3821" s="160"/>
      <c r="T3821" s="160"/>
      <c r="U3821" s="161"/>
      <c r="V3821" s="161"/>
      <c r="W3821" s="161"/>
      <c r="X3821" s="161"/>
      <c r="Y3821" s="161"/>
      <c r="Z3821" s="161"/>
      <c r="AA3821" s="161"/>
      <c r="AB3821" s="161"/>
      <c r="AC3821" s="161"/>
      <c r="AD3821" s="161"/>
    </row>
    <row r="3822" spans="1:30" s="157" customFormat="1" ht="24.95" customHeight="1">
      <c r="A3822" s="257"/>
      <c r="B3822" s="258"/>
      <c r="C3822" s="161"/>
      <c r="D3822" s="155"/>
      <c r="E3822" s="258"/>
      <c r="F3822" s="161"/>
      <c r="G3822" s="161"/>
      <c r="Q3822" s="159"/>
      <c r="R3822" s="160"/>
      <c r="S3822" s="160"/>
      <c r="T3822" s="160"/>
      <c r="U3822" s="161"/>
      <c r="V3822" s="161"/>
      <c r="W3822" s="161"/>
      <c r="X3822" s="161"/>
      <c r="Y3822" s="161"/>
      <c r="Z3822" s="161"/>
      <c r="AA3822" s="161"/>
      <c r="AB3822" s="161"/>
      <c r="AC3822" s="161"/>
      <c r="AD3822" s="161"/>
    </row>
    <row r="3823" spans="1:30" s="157" customFormat="1" ht="24.95" customHeight="1">
      <c r="A3823" s="257"/>
      <c r="B3823" s="258"/>
      <c r="C3823" s="161"/>
      <c r="D3823" s="155"/>
      <c r="E3823" s="258"/>
      <c r="F3823" s="161"/>
      <c r="G3823" s="161"/>
      <c r="Q3823" s="159"/>
      <c r="R3823" s="160"/>
      <c r="S3823" s="160"/>
      <c r="T3823" s="160"/>
      <c r="U3823" s="161"/>
      <c r="V3823" s="161"/>
      <c r="W3823" s="161"/>
      <c r="X3823" s="161"/>
      <c r="Y3823" s="161"/>
      <c r="Z3823" s="161"/>
      <c r="AA3823" s="161"/>
      <c r="AB3823" s="161"/>
      <c r="AC3823" s="161"/>
      <c r="AD3823" s="161"/>
    </row>
    <row r="3824" spans="1:30" s="157" customFormat="1" ht="24.95" customHeight="1">
      <c r="A3824" s="257"/>
      <c r="B3824" s="258"/>
      <c r="C3824" s="161"/>
      <c r="D3824" s="155"/>
      <c r="E3824" s="258"/>
      <c r="F3824" s="161"/>
      <c r="G3824" s="161"/>
      <c r="Q3824" s="159"/>
      <c r="R3824" s="160"/>
      <c r="S3824" s="160"/>
      <c r="T3824" s="160"/>
      <c r="U3824" s="161"/>
      <c r="V3824" s="161"/>
      <c r="W3824" s="161"/>
      <c r="X3824" s="161"/>
      <c r="Y3824" s="161"/>
      <c r="Z3824" s="161"/>
      <c r="AA3824" s="161"/>
      <c r="AB3824" s="161"/>
      <c r="AC3824" s="161"/>
      <c r="AD3824" s="161"/>
    </row>
    <row r="3825" spans="1:30" s="157" customFormat="1" ht="24.95" customHeight="1">
      <c r="A3825" s="257"/>
      <c r="B3825" s="258"/>
      <c r="C3825" s="161"/>
      <c r="D3825" s="155"/>
      <c r="E3825" s="258"/>
      <c r="F3825" s="161"/>
      <c r="G3825" s="161"/>
      <c r="Q3825" s="159"/>
      <c r="R3825" s="160"/>
      <c r="S3825" s="160"/>
      <c r="T3825" s="160"/>
      <c r="U3825" s="161"/>
      <c r="V3825" s="161"/>
      <c r="W3825" s="161"/>
      <c r="X3825" s="161"/>
      <c r="Y3825" s="161"/>
      <c r="Z3825" s="161"/>
      <c r="AA3825" s="161"/>
      <c r="AB3825" s="161"/>
      <c r="AC3825" s="161"/>
      <c r="AD3825" s="161"/>
    </row>
    <row r="3826" spans="1:30" s="157" customFormat="1" ht="24.95" customHeight="1">
      <c r="A3826" s="257"/>
      <c r="B3826" s="258"/>
      <c r="C3826" s="161"/>
      <c r="D3826" s="155"/>
      <c r="E3826" s="258"/>
      <c r="F3826" s="161"/>
      <c r="G3826" s="161"/>
      <c r="Q3826" s="159"/>
      <c r="R3826" s="160"/>
      <c r="S3826" s="160"/>
      <c r="T3826" s="160"/>
      <c r="U3826" s="161"/>
      <c r="V3826" s="161"/>
      <c r="W3826" s="161"/>
      <c r="X3826" s="161"/>
      <c r="Y3826" s="161"/>
      <c r="Z3826" s="161"/>
      <c r="AA3826" s="161"/>
      <c r="AB3826" s="161"/>
      <c r="AC3826" s="161"/>
      <c r="AD3826" s="161"/>
    </row>
    <row r="3827" spans="1:30" s="157" customFormat="1" ht="24.95" customHeight="1">
      <c r="A3827" s="257"/>
      <c r="B3827" s="258"/>
      <c r="C3827" s="161"/>
      <c r="D3827" s="155"/>
      <c r="E3827" s="258"/>
      <c r="F3827" s="161"/>
      <c r="G3827" s="161"/>
      <c r="Q3827" s="159"/>
      <c r="R3827" s="160"/>
      <c r="S3827" s="160"/>
      <c r="T3827" s="160"/>
      <c r="U3827" s="161"/>
      <c r="V3827" s="161"/>
      <c r="W3827" s="161"/>
      <c r="X3827" s="161"/>
      <c r="Y3827" s="161"/>
      <c r="Z3827" s="161"/>
      <c r="AA3827" s="161"/>
      <c r="AB3827" s="161"/>
      <c r="AC3827" s="161"/>
      <c r="AD3827" s="161"/>
    </row>
    <row r="3828" spans="1:30" s="157" customFormat="1" ht="24.95" customHeight="1">
      <c r="A3828" s="257"/>
      <c r="B3828" s="258"/>
      <c r="C3828" s="161"/>
      <c r="D3828" s="155"/>
      <c r="E3828" s="258"/>
      <c r="F3828" s="161"/>
      <c r="G3828" s="161"/>
      <c r="Q3828" s="159"/>
      <c r="R3828" s="160"/>
      <c r="S3828" s="160"/>
      <c r="T3828" s="160"/>
      <c r="U3828" s="161"/>
      <c r="V3828" s="161"/>
      <c r="W3828" s="161"/>
      <c r="X3828" s="161"/>
      <c r="Y3828" s="161"/>
      <c r="Z3828" s="161"/>
      <c r="AA3828" s="161"/>
      <c r="AB3828" s="161"/>
      <c r="AC3828" s="161"/>
      <c r="AD3828" s="161"/>
    </row>
    <row r="3829" spans="1:30" s="157" customFormat="1" ht="24.95" customHeight="1">
      <c r="A3829" s="257"/>
      <c r="B3829" s="258"/>
      <c r="C3829" s="161"/>
      <c r="D3829" s="155"/>
      <c r="E3829" s="258"/>
      <c r="F3829" s="161"/>
      <c r="G3829" s="161"/>
      <c r="Q3829" s="159"/>
      <c r="R3829" s="160"/>
      <c r="S3829" s="160"/>
      <c r="T3829" s="160"/>
      <c r="U3829" s="161"/>
      <c r="V3829" s="161"/>
      <c r="W3829" s="161"/>
      <c r="X3829" s="161"/>
      <c r="Y3829" s="161"/>
      <c r="Z3829" s="161"/>
      <c r="AA3829" s="161"/>
      <c r="AB3829" s="161"/>
      <c r="AC3829" s="161"/>
      <c r="AD3829" s="161"/>
    </row>
    <row r="3830" spans="1:30" s="157" customFormat="1" ht="24.95" customHeight="1">
      <c r="A3830" s="257"/>
      <c r="B3830" s="258"/>
      <c r="C3830" s="161"/>
      <c r="D3830" s="155"/>
      <c r="E3830" s="258"/>
      <c r="F3830" s="161"/>
      <c r="G3830" s="161"/>
      <c r="Q3830" s="159"/>
      <c r="R3830" s="160"/>
      <c r="S3830" s="160"/>
      <c r="T3830" s="160"/>
      <c r="U3830" s="161"/>
      <c r="V3830" s="161"/>
      <c r="W3830" s="161"/>
      <c r="X3830" s="161"/>
      <c r="Y3830" s="161"/>
      <c r="Z3830" s="161"/>
      <c r="AA3830" s="161"/>
      <c r="AB3830" s="161"/>
      <c r="AC3830" s="161"/>
      <c r="AD3830" s="161"/>
    </row>
    <row r="3831" spans="1:30" s="157" customFormat="1" ht="24.95" customHeight="1">
      <c r="A3831" s="257"/>
      <c r="B3831" s="258"/>
      <c r="C3831" s="161"/>
      <c r="D3831" s="155"/>
      <c r="E3831" s="258"/>
      <c r="F3831" s="161"/>
      <c r="G3831" s="161"/>
      <c r="Q3831" s="159"/>
      <c r="R3831" s="160"/>
      <c r="S3831" s="160"/>
      <c r="T3831" s="160"/>
      <c r="U3831" s="161"/>
      <c r="V3831" s="161"/>
      <c r="W3831" s="161"/>
      <c r="X3831" s="161"/>
      <c r="Y3831" s="161"/>
      <c r="Z3831" s="161"/>
      <c r="AA3831" s="161"/>
      <c r="AB3831" s="161"/>
      <c r="AC3831" s="161"/>
      <c r="AD3831" s="161"/>
    </row>
    <row r="3832" spans="1:30" s="157" customFormat="1" ht="24.95" customHeight="1">
      <c r="A3832" s="257"/>
      <c r="B3832" s="258"/>
      <c r="C3832" s="161"/>
      <c r="D3832" s="155"/>
      <c r="E3832" s="258"/>
      <c r="F3832" s="161"/>
      <c r="G3832" s="161"/>
      <c r="Q3832" s="159"/>
      <c r="R3832" s="160"/>
      <c r="S3832" s="160"/>
      <c r="T3832" s="160"/>
      <c r="U3832" s="161"/>
      <c r="V3832" s="161"/>
      <c r="W3832" s="161"/>
      <c r="X3832" s="161"/>
      <c r="Y3832" s="161"/>
      <c r="Z3832" s="161"/>
      <c r="AA3832" s="161"/>
      <c r="AB3832" s="161"/>
      <c r="AC3832" s="161"/>
      <c r="AD3832" s="161"/>
    </row>
    <row r="3833" spans="1:30" s="157" customFormat="1" ht="24.95" customHeight="1">
      <c r="A3833" s="257"/>
      <c r="B3833" s="258"/>
      <c r="C3833" s="161"/>
      <c r="D3833" s="155"/>
      <c r="E3833" s="258"/>
      <c r="F3833" s="161"/>
      <c r="G3833" s="161"/>
      <c r="Q3833" s="159"/>
      <c r="R3833" s="160"/>
      <c r="S3833" s="160"/>
      <c r="T3833" s="160"/>
      <c r="U3833" s="161"/>
      <c r="V3833" s="161"/>
      <c r="W3833" s="161"/>
      <c r="X3833" s="161"/>
      <c r="Y3833" s="161"/>
      <c r="Z3833" s="161"/>
      <c r="AA3833" s="161"/>
      <c r="AB3833" s="161"/>
      <c r="AC3833" s="161"/>
      <c r="AD3833" s="161"/>
    </row>
    <row r="3834" spans="1:30" s="157" customFormat="1" ht="24.95" customHeight="1">
      <c r="A3834" s="257"/>
      <c r="B3834" s="258"/>
      <c r="C3834" s="161"/>
      <c r="D3834" s="155"/>
      <c r="E3834" s="258"/>
      <c r="F3834" s="161"/>
      <c r="G3834" s="161"/>
      <c r="Q3834" s="159"/>
      <c r="R3834" s="160"/>
      <c r="S3834" s="160"/>
      <c r="T3834" s="160"/>
      <c r="U3834" s="161"/>
      <c r="V3834" s="161"/>
      <c r="W3834" s="161"/>
      <c r="X3834" s="161"/>
      <c r="Y3834" s="161"/>
      <c r="Z3834" s="161"/>
      <c r="AA3834" s="161"/>
      <c r="AB3834" s="161"/>
      <c r="AC3834" s="161"/>
      <c r="AD3834" s="161"/>
    </row>
    <row r="3835" spans="1:30" s="157" customFormat="1" ht="24.95" customHeight="1">
      <c r="A3835" s="257"/>
      <c r="B3835" s="258"/>
      <c r="C3835" s="161"/>
      <c r="D3835" s="155"/>
      <c r="E3835" s="258"/>
      <c r="F3835" s="161"/>
      <c r="G3835" s="161"/>
      <c r="Q3835" s="159"/>
      <c r="R3835" s="160"/>
      <c r="S3835" s="160"/>
      <c r="T3835" s="160"/>
      <c r="U3835" s="161"/>
      <c r="V3835" s="161"/>
      <c r="W3835" s="161"/>
      <c r="X3835" s="161"/>
      <c r="Y3835" s="161"/>
      <c r="Z3835" s="161"/>
      <c r="AA3835" s="161"/>
      <c r="AB3835" s="161"/>
      <c r="AC3835" s="161"/>
      <c r="AD3835" s="161"/>
    </row>
    <row r="3836" spans="1:30" s="157" customFormat="1" ht="24.95" customHeight="1">
      <c r="A3836" s="257"/>
      <c r="B3836" s="258"/>
      <c r="C3836" s="161"/>
      <c r="D3836" s="155"/>
      <c r="E3836" s="258"/>
      <c r="F3836" s="161"/>
      <c r="G3836" s="161"/>
      <c r="Q3836" s="159"/>
      <c r="R3836" s="160"/>
      <c r="S3836" s="160"/>
      <c r="T3836" s="160"/>
      <c r="U3836" s="161"/>
      <c r="V3836" s="161"/>
      <c r="W3836" s="161"/>
      <c r="X3836" s="161"/>
      <c r="Y3836" s="161"/>
      <c r="Z3836" s="161"/>
      <c r="AA3836" s="161"/>
      <c r="AB3836" s="161"/>
      <c r="AC3836" s="161"/>
      <c r="AD3836" s="161"/>
    </row>
    <row r="3837" spans="1:30" s="157" customFormat="1" ht="24.95" customHeight="1">
      <c r="A3837" s="257"/>
      <c r="B3837" s="258"/>
      <c r="C3837" s="161"/>
      <c r="D3837" s="155"/>
      <c r="E3837" s="258"/>
      <c r="F3837" s="161"/>
      <c r="G3837" s="161"/>
      <c r="Q3837" s="159"/>
      <c r="R3837" s="160"/>
      <c r="S3837" s="160"/>
      <c r="T3837" s="160"/>
      <c r="U3837" s="161"/>
      <c r="V3837" s="161"/>
      <c r="W3837" s="161"/>
      <c r="X3837" s="161"/>
      <c r="Y3837" s="161"/>
      <c r="Z3837" s="161"/>
      <c r="AA3837" s="161"/>
      <c r="AB3837" s="161"/>
      <c r="AC3837" s="161"/>
      <c r="AD3837" s="161"/>
    </row>
    <row r="3838" spans="1:30" s="157" customFormat="1" ht="24.95" customHeight="1">
      <c r="A3838" s="257"/>
      <c r="B3838" s="258"/>
      <c r="C3838" s="161"/>
      <c r="D3838" s="155"/>
      <c r="E3838" s="258"/>
      <c r="F3838" s="161"/>
      <c r="G3838" s="161"/>
      <c r="Q3838" s="159"/>
      <c r="R3838" s="160"/>
      <c r="S3838" s="160"/>
      <c r="T3838" s="160"/>
      <c r="U3838" s="161"/>
      <c r="V3838" s="161"/>
      <c r="W3838" s="161"/>
      <c r="X3838" s="161"/>
      <c r="Y3838" s="161"/>
      <c r="Z3838" s="161"/>
      <c r="AA3838" s="161"/>
      <c r="AB3838" s="161"/>
      <c r="AC3838" s="161"/>
      <c r="AD3838" s="161"/>
    </row>
    <row r="3839" spans="1:30" s="157" customFormat="1" ht="24.95" customHeight="1">
      <c r="A3839" s="257"/>
      <c r="B3839" s="258"/>
      <c r="C3839" s="161"/>
      <c r="D3839" s="155"/>
      <c r="E3839" s="258"/>
      <c r="F3839" s="161"/>
      <c r="G3839" s="161"/>
      <c r="Q3839" s="159"/>
      <c r="R3839" s="160"/>
      <c r="S3839" s="160"/>
      <c r="T3839" s="160"/>
      <c r="U3839" s="161"/>
      <c r="V3839" s="161"/>
      <c r="W3839" s="161"/>
      <c r="X3839" s="161"/>
      <c r="Y3839" s="161"/>
      <c r="Z3839" s="161"/>
      <c r="AA3839" s="161"/>
      <c r="AB3839" s="161"/>
      <c r="AC3839" s="161"/>
      <c r="AD3839" s="161"/>
    </row>
    <row r="3840" spans="1:30" s="157" customFormat="1" ht="24.95" customHeight="1">
      <c r="A3840" s="257"/>
      <c r="B3840" s="258"/>
      <c r="C3840" s="161"/>
      <c r="D3840" s="155"/>
      <c r="E3840" s="258"/>
      <c r="F3840" s="161"/>
      <c r="G3840" s="161"/>
      <c r="Q3840" s="159"/>
      <c r="R3840" s="160"/>
      <c r="S3840" s="160"/>
      <c r="T3840" s="160"/>
      <c r="U3840" s="161"/>
      <c r="V3840" s="161"/>
      <c r="W3840" s="161"/>
      <c r="X3840" s="161"/>
      <c r="Y3840" s="161"/>
      <c r="Z3840" s="161"/>
      <c r="AA3840" s="161"/>
      <c r="AB3840" s="161"/>
      <c r="AC3840" s="161"/>
      <c r="AD3840" s="161"/>
    </row>
    <row r="3841" spans="1:30" s="157" customFormat="1" ht="24.95" customHeight="1">
      <c r="A3841" s="257"/>
      <c r="B3841" s="258"/>
      <c r="C3841" s="161"/>
      <c r="D3841" s="155"/>
      <c r="E3841" s="258"/>
      <c r="F3841" s="161"/>
      <c r="G3841" s="161"/>
      <c r="Q3841" s="159"/>
      <c r="R3841" s="160"/>
      <c r="S3841" s="160"/>
      <c r="T3841" s="160"/>
      <c r="U3841" s="161"/>
      <c r="V3841" s="161"/>
      <c r="W3841" s="161"/>
      <c r="X3841" s="161"/>
      <c r="Y3841" s="161"/>
      <c r="Z3841" s="161"/>
      <c r="AA3841" s="161"/>
      <c r="AB3841" s="161"/>
      <c r="AC3841" s="161"/>
      <c r="AD3841" s="161"/>
    </row>
    <row r="3842" spans="1:30" s="157" customFormat="1" ht="24.95" customHeight="1">
      <c r="A3842" s="257"/>
      <c r="B3842" s="258"/>
      <c r="C3842" s="161"/>
      <c r="D3842" s="155"/>
      <c r="E3842" s="258"/>
      <c r="F3842" s="161"/>
      <c r="G3842" s="161"/>
      <c r="Q3842" s="159"/>
      <c r="R3842" s="160"/>
      <c r="S3842" s="160"/>
      <c r="T3842" s="160"/>
      <c r="U3842" s="161"/>
      <c r="V3842" s="161"/>
      <c r="W3842" s="161"/>
      <c r="X3842" s="161"/>
      <c r="Y3842" s="161"/>
      <c r="Z3842" s="161"/>
      <c r="AA3842" s="161"/>
      <c r="AB3842" s="161"/>
      <c r="AC3842" s="161"/>
      <c r="AD3842" s="161"/>
    </row>
    <row r="3843" spans="1:30" s="157" customFormat="1" ht="24.95" customHeight="1">
      <c r="A3843" s="257"/>
      <c r="B3843" s="258"/>
      <c r="C3843" s="161"/>
      <c r="D3843" s="155"/>
      <c r="E3843" s="258"/>
      <c r="F3843" s="161"/>
      <c r="G3843" s="161"/>
      <c r="Q3843" s="159"/>
      <c r="R3843" s="160"/>
      <c r="S3843" s="160"/>
      <c r="T3843" s="160"/>
      <c r="U3843" s="161"/>
      <c r="V3843" s="161"/>
      <c r="W3843" s="161"/>
      <c r="X3843" s="161"/>
      <c r="Y3843" s="161"/>
      <c r="Z3843" s="161"/>
      <c r="AA3843" s="161"/>
      <c r="AB3843" s="161"/>
      <c r="AC3843" s="161"/>
      <c r="AD3843" s="161"/>
    </row>
    <row r="3844" spans="1:30" s="157" customFormat="1" ht="24.95" customHeight="1">
      <c r="A3844" s="257"/>
      <c r="B3844" s="258"/>
      <c r="C3844" s="161"/>
      <c r="D3844" s="155"/>
      <c r="E3844" s="258"/>
      <c r="F3844" s="161"/>
      <c r="G3844" s="161"/>
      <c r="Q3844" s="159"/>
      <c r="R3844" s="160"/>
      <c r="S3844" s="160"/>
      <c r="T3844" s="160"/>
      <c r="U3844" s="161"/>
      <c r="V3844" s="161"/>
      <c r="W3844" s="161"/>
      <c r="X3844" s="161"/>
      <c r="Y3844" s="161"/>
      <c r="Z3844" s="161"/>
      <c r="AA3844" s="161"/>
      <c r="AB3844" s="161"/>
      <c r="AC3844" s="161"/>
      <c r="AD3844" s="161"/>
    </row>
    <row r="3845" spans="1:30" s="157" customFormat="1" ht="24.95" customHeight="1">
      <c r="A3845" s="257"/>
      <c r="B3845" s="258"/>
      <c r="C3845" s="161"/>
      <c r="D3845" s="155"/>
      <c r="E3845" s="258"/>
      <c r="F3845" s="161"/>
      <c r="G3845" s="161"/>
      <c r="Q3845" s="159"/>
      <c r="R3845" s="160"/>
      <c r="S3845" s="160"/>
      <c r="T3845" s="160"/>
      <c r="U3845" s="161"/>
      <c r="V3845" s="161"/>
      <c r="W3845" s="161"/>
      <c r="X3845" s="161"/>
      <c r="Y3845" s="161"/>
      <c r="Z3845" s="161"/>
      <c r="AA3845" s="161"/>
      <c r="AB3845" s="161"/>
      <c r="AC3845" s="161"/>
      <c r="AD3845" s="161"/>
    </row>
    <row r="3846" spans="1:30" s="157" customFormat="1" ht="24.95" customHeight="1">
      <c r="A3846" s="257"/>
      <c r="B3846" s="258"/>
      <c r="C3846" s="161"/>
      <c r="D3846" s="155"/>
      <c r="E3846" s="258"/>
      <c r="F3846" s="161"/>
      <c r="G3846" s="161"/>
      <c r="Q3846" s="159"/>
      <c r="R3846" s="160"/>
      <c r="S3846" s="160"/>
      <c r="T3846" s="160"/>
      <c r="U3846" s="161"/>
      <c r="V3846" s="161"/>
      <c r="W3846" s="161"/>
      <c r="X3846" s="161"/>
      <c r="Y3846" s="161"/>
      <c r="Z3846" s="161"/>
      <c r="AA3846" s="161"/>
      <c r="AB3846" s="161"/>
      <c r="AC3846" s="161"/>
      <c r="AD3846" s="161"/>
    </row>
    <row r="3847" spans="1:30" s="157" customFormat="1" ht="24.95" customHeight="1">
      <c r="A3847" s="257"/>
      <c r="B3847" s="258"/>
      <c r="C3847" s="161"/>
      <c r="D3847" s="155"/>
      <c r="E3847" s="258"/>
      <c r="F3847" s="161"/>
      <c r="G3847" s="161"/>
      <c r="Q3847" s="159"/>
      <c r="R3847" s="160"/>
      <c r="S3847" s="160"/>
      <c r="T3847" s="160"/>
      <c r="U3847" s="161"/>
      <c r="V3847" s="161"/>
      <c r="W3847" s="161"/>
      <c r="X3847" s="161"/>
      <c r="Y3847" s="161"/>
      <c r="Z3847" s="161"/>
      <c r="AA3847" s="161"/>
      <c r="AB3847" s="161"/>
      <c r="AC3847" s="161"/>
      <c r="AD3847" s="161"/>
    </row>
    <row r="3848" spans="1:30" s="157" customFormat="1" ht="24.95" customHeight="1">
      <c r="A3848" s="257"/>
      <c r="B3848" s="258"/>
      <c r="C3848" s="161"/>
      <c r="D3848" s="155"/>
      <c r="E3848" s="258"/>
      <c r="F3848" s="161"/>
      <c r="G3848" s="161"/>
      <c r="Q3848" s="159"/>
      <c r="R3848" s="160"/>
      <c r="S3848" s="160"/>
      <c r="T3848" s="160"/>
      <c r="U3848" s="161"/>
      <c r="V3848" s="161"/>
      <c r="W3848" s="161"/>
      <c r="X3848" s="161"/>
      <c r="Y3848" s="161"/>
      <c r="Z3848" s="161"/>
      <c r="AA3848" s="161"/>
      <c r="AB3848" s="161"/>
      <c r="AC3848" s="161"/>
      <c r="AD3848" s="161"/>
    </row>
    <row r="3849" spans="1:30" s="157" customFormat="1" ht="24.95" customHeight="1">
      <c r="A3849" s="257"/>
      <c r="B3849" s="258"/>
      <c r="C3849" s="161"/>
      <c r="D3849" s="155"/>
      <c r="E3849" s="258"/>
      <c r="F3849" s="161"/>
      <c r="G3849" s="161"/>
      <c r="Q3849" s="159"/>
      <c r="R3849" s="160"/>
      <c r="S3849" s="160"/>
      <c r="T3849" s="160"/>
      <c r="U3849" s="161"/>
      <c r="V3849" s="161"/>
      <c r="W3849" s="161"/>
      <c r="X3849" s="161"/>
      <c r="Y3849" s="161"/>
      <c r="Z3849" s="161"/>
      <c r="AA3849" s="161"/>
      <c r="AB3849" s="161"/>
      <c r="AC3849" s="161"/>
      <c r="AD3849" s="161"/>
    </row>
    <row r="3850" spans="1:30" s="157" customFormat="1" ht="24.95" customHeight="1">
      <c r="A3850" s="257"/>
      <c r="B3850" s="258"/>
      <c r="C3850" s="161"/>
      <c r="D3850" s="155"/>
      <c r="E3850" s="258"/>
      <c r="F3850" s="161"/>
      <c r="G3850" s="161"/>
      <c r="Q3850" s="159"/>
      <c r="R3850" s="160"/>
      <c r="S3850" s="160"/>
      <c r="T3850" s="160"/>
      <c r="U3850" s="161"/>
      <c r="V3850" s="161"/>
      <c r="W3850" s="161"/>
      <c r="X3850" s="161"/>
      <c r="Y3850" s="161"/>
      <c r="Z3850" s="161"/>
      <c r="AA3850" s="161"/>
      <c r="AB3850" s="161"/>
      <c r="AC3850" s="161"/>
      <c r="AD3850" s="161"/>
    </row>
    <row r="3851" spans="1:30" s="157" customFormat="1" ht="24.95" customHeight="1">
      <c r="A3851" s="257"/>
      <c r="B3851" s="258"/>
      <c r="C3851" s="161"/>
      <c r="D3851" s="155"/>
      <c r="E3851" s="258"/>
      <c r="F3851" s="161"/>
      <c r="G3851" s="161"/>
      <c r="Q3851" s="159"/>
      <c r="R3851" s="160"/>
      <c r="S3851" s="160"/>
      <c r="T3851" s="160"/>
      <c r="U3851" s="161"/>
      <c r="V3851" s="161"/>
      <c r="W3851" s="161"/>
      <c r="X3851" s="161"/>
      <c r="Y3851" s="161"/>
      <c r="Z3851" s="161"/>
      <c r="AA3851" s="161"/>
      <c r="AB3851" s="161"/>
      <c r="AC3851" s="161"/>
      <c r="AD3851" s="161"/>
    </row>
    <row r="3852" spans="1:30" s="157" customFormat="1" ht="24.95" customHeight="1">
      <c r="A3852" s="257"/>
      <c r="B3852" s="258"/>
      <c r="C3852" s="161"/>
      <c r="D3852" s="155"/>
      <c r="E3852" s="258"/>
      <c r="F3852" s="161"/>
      <c r="G3852" s="161"/>
      <c r="Q3852" s="159"/>
      <c r="R3852" s="160"/>
      <c r="S3852" s="160"/>
      <c r="T3852" s="160"/>
      <c r="U3852" s="161"/>
      <c r="V3852" s="161"/>
      <c r="W3852" s="161"/>
      <c r="X3852" s="161"/>
      <c r="Y3852" s="161"/>
      <c r="Z3852" s="161"/>
      <c r="AA3852" s="161"/>
      <c r="AB3852" s="161"/>
      <c r="AC3852" s="161"/>
      <c r="AD3852" s="161"/>
    </row>
    <row r="3853" spans="1:30" s="157" customFormat="1" ht="24.95" customHeight="1">
      <c r="A3853" s="257"/>
      <c r="B3853" s="258"/>
      <c r="C3853" s="161"/>
      <c r="D3853" s="155"/>
      <c r="E3853" s="258"/>
      <c r="F3853" s="161"/>
      <c r="G3853" s="161"/>
      <c r="Q3853" s="159"/>
      <c r="R3853" s="160"/>
      <c r="S3853" s="160"/>
      <c r="T3853" s="160"/>
      <c r="U3853" s="161"/>
      <c r="V3853" s="161"/>
      <c r="W3853" s="161"/>
      <c r="X3853" s="161"/>
      <c r="Y3853" s="161"/>
      <c r="Z3853" s="161"/>
      <c r="AA3853" s="161"/>
      <c r="AB3853" s="161"/>
      <c r="AC3853" s="161"/>
      <c r="AD3853" s="161"/>
    </row>
    <row r="3854" spans="1:30" s="157" customFormat="1" ht="24.95" customHeight="1">
      <c r="A3854" s="257"/>
      <c r="B3854" s="258"/>
      <c r="C3854" s="161"/>
      <c r="D3854" s="155"/>
      <c r="E3854" s="258"/>
      <c r="F3854" s="161"/>
      <c r="G3854" s="161"/>
      <c r="Q3854" s="159"/>
      <c r="R3854" s="160"/>
      <c r="S3854" s="160"/>
      <c r="T3854" s="160"/>
      <c r="U3854" s="161"/>
      <c r="V3854" s="161"/>
      <c r="W3854" s="161"/>
      <c r="X3854" s="161"/>
      <c r="Y3854" s="161"/>
      <c r="Z3854" s="161"/>
      <c r="AA3854" s="161"/>
      <c r="AB3854" s="161"/>
      <c r="AC3854" s="161"/>
      <c r="AD3854" s="161"/>
    </row>
    <row r="3855" spans="1:30" s="157" customFormat="1" ht="24.95" customHeight="1">
      <c r="A3855" s="257"/>
      <c r="B3855" s="258"/>
      <c r="C3855" s="161"/>
      <c r="D3855" s="155"/>
      <c r="E3855" s="258"/>
      <c r="F3855" s="161"/>
      <c r="G3855" s="161"/>
      <c r="Q3855" s="159"/>
      <c r="R3855" s="160"/>
      <c r="S3855" s="160"/>
      <c r="T3855" s="160"/>
      <c r="U3855" s="161"/>
      <c r="V3855" s="161"/>
      <c r="W3855" s="161"/>
      <c r="X3855" s="161"/>
      <c r="Y3855" s="161"/>
      <c r="Z3855" s="161"/>
      <c r="AA3855" s="161"/>
      <c r="AB3855" s="161"/>
      <c r="AC3855" s="161"/>
      <c r="AD3855" s="161"/>
    </row>
    <row r="3856" spans="1:30" s="157" customFormat="1" ht="24.95" customHeight="1">
      <c r="A3856" s="257"/>
      <c r="B3856" s="258"/>
      <c r="C3856" s="161"/>
      <c r="D3856" s="155"/>
      <c r="E3856" s="258"/>
      <c r="F3856" s="161"/>
      <c r="G3856" s="161"/>
      <c r="Q3856" s="159"/>
      <c r="R3856" s="160"/>
      <c r="S3856" s="160"/>
      <c r="T3856" s="160"/>
      <c r="U3856" s="161"/>
      <c r="V3856" s="161"/>
      <c r="W3856" s="161"/>
      <c r="X3856" s="161"/>
      <c r="Y3856" s="161"/>
      <c r="Z3856" s="161"/>
      <c r="AA3856" s="161"/>
      <c r="AB3856" s="161"/>
      <c r="AC3856" s="161"/>
      <c r="AD3856" s="161"/>
    </row>
    <row r="3857" spans="1:30" s="157" customFormat="1" ht="24.95" customHeight="1">
      <c r="A3857" s="257"/>
      <c r="B3857" s="258"/>
      <c r="C3857" s="161"/>
      <c r="D3857" s="155"/>
      <c r="E3857" s="258"/>
      <c r="F3857" s="161"/>
      <c r="G3857" s="161"/>
      <c r="Q3857" s="159"/>
      <c r="R3857" s="160"/>
      <c r="S3857" s="160"/>
      <c r="T3857" s="160"/>
      <c r="U3857" s="161"/>
      <c r="V3857" s="161"/>
      <c r="W3857" s="161"/>
      <c r="X3857" s="161"/>
      <c r="Y3857" s="161"/>
      <c r="Z3857" s="161"/>
      <c r="AA3857" s="161"/>
      <c r="AB3857" s="161"/>
      <c r="AC3857" s="161"/>
      <c r="AD3857" s="161"/>
    </row>
    <row r="3858" spans="1:30" s="157" customFormat="1" ht="24.95" customHeight="1">
      <c r="A3858" s="257"/>
      <c r="B3858" s="258"/>
      <c r="C3858" s="161"/>
      <c r="D3858" s="155"/>
      <c r="E3858" s="258"/>
      <c r="F3858" s="161"/>
      <c r="G3858" s="161"/>
      <c r="Q3858" s="159"/>
      <c r="R3858" s="160"/>
      <c r="S3858" s="160"/>
      <c r="T3858" s="160"/>
      <c r="U3858" s="161"/>
      <c r="V3858" s="161"/>
      <c r="W3858" s="161"/>
      <c r="X3858" s="161"/>
      <c r="Y3858" s="161"/>
      <c r="Z3858" s="161"/>
      <c r="AA3858" s="161"/>
      <c r="AB3858" s="161"/>
      <c r="AC3858" s="161"/>
      <c r="AD3858" s="161"/>
    </row>
    <row r="3859" spans="1:30" s="157" customFormat="1" ht="24.95" customHeight="1">
      <c r="A3859" s="257"/>
      <c r="B3859" s="258"/>
      <c r="C3859" s="161"/>
      <c r="D3859" s="155"/>
      <c r="E3859" s="258"/>
      <c r="F3859" s="161"/>
      <c r="G3859" s="161"/>
      <c r="Q3859" s="159"/>
      <c r="R3859" s="160"/>
      <c r="S3859" s="160"/>
      <c r="T3859" s="160"/>
      <c r="U3859" s="161"/>
      <c r="V3859" s="161"/>
      <c r="W3859" s="161"/>
      <c r="X3859" s="161"/>
      <c r="Y3859" s="161"/>
      <c r="Z3859" s="161"/>
      <c r="AA3859" s="161"/>
      <c r="AB3859" s="161"/>
      <c r="AC3859" s="161"/>
      <c r="AD3859" s="161"/>
    </row>
    <row r="3860" spans="1:30" s="157" customFormat="1" ht="24.95" customHeight="1">
      <c r="A3860" s="257"/>
      <c r="B3860" s="258"/>
      <c r="C3860" s="161"/>
      <c r="D3860" s="155"/>
      <c r="E3860" s="258"/>
      <c r="F3860" s="161"/>
      <c r="G3860" s="161"/>
      <c r="Q3860" s="159"/>
      <c r="R3860" s="160"/>
      <c r="S3860" s="160"/>
      <c r="T3860" s="160"/>
      <c r="U3860" s="161"/>
      <c r="V3860" s="161"/>
      <c r="W3860" s="161"/>
      <c r="X3860" s="161"/>
      <c r="Y3860" s="161"/>
      <c r="Z3860" s="161"/>
      <c r="AA3860" s="161"/>
      <c r="AB3860" s="161"/>
      <c r="AC3860" s="161"/>
      <c r="AD3860" s="161"/>
    </row>
    <row r="3861" spans="1:30" s="157" customFormat="1" ht="24.95" customHeight="1">
      <c r="A3861" s="257"/>
      <c r="B3861" s="258"/>
      <c r="C3861" s="161"/>
      <c r="D3861" s="155"/>
      <c r="E3861" s="258"/>
      <c r="F3861" s="161"/>
      <c r="G3861" s="161"/>
      <c r="Q3861" s="159"/>
      <c r="R3861" s="160"/>
      <c r="S3861" s="160"/>
      <c r="T3861" s="160"/>
      <c r="U3861" s="161"/>
      <c r="V3861" s="161"/>
      <c r="W3861" s="161"/>
      <c r="X3861" s="161"/>
      <c r="Y3861" s="161"/>
      <c r="Z3861" s="161"/>
      <c r="AA3861" s="161"/>
      <c r="AB3861" s="161"/>
      <c r="AC3861" s="161"/>
      <c r="AD3861" s="161"/>
    </row>
    <row r="3862" spans="1:30" s="157" customFormat="1" ht="24.95" customHeight="1">
      <c r="A3862" s="257"/>
      <c r="B3862" s="258"/>
      <c r="C3862" s="161"/>
      <c r="D3862" s="155"/>
      <c r="E3862" s="258"/>
      <c r="F3862" s="161"/>
      <c r="G3862" s="161"/>
      <c r="Q3862" s="159"/>
      <c r="R3862" s="160"/>
      <c r="S3862" s="160"/>
      <c r="T3862" s="160"/>
      <c r="U3862" s="161"/>
      <c r="V3862" s="161"/>
      <c r="W3862" s="161"/>
      <c r="X3862" s="161"/>
      <c r="Y3862" s="161"/>
      <c r="Z3862" s="161"/>
      <c r="AA3862" s="161"/>
      <c r="AB3862" s="161"/>
      <c r="AC3862" s="161"/>
      <c r="AD3862" s="161"/>
    </row>
    <row r="3863" spans="1:30" s="157" customFormat="1" ht="24.95" customHeight="1">
      <c r="A3863" s="257"/>
      <c r="B3863" s="258"/>
      <c r="C3863" s="161"/>
      <c r="D3863" s="155"/>
      <c r="E3863" s="258"/>
      <c r="F3863" s="161"/>
      <c r="G3863" s="161"/>
      <c r="Q3863" s="159"/>
      <c r="R3863" s="160"/>
      <c r="S3863" s="160"/>
      <c r="T3863" s="160"/>
      <c r="U3863" s="161"/>
      <c r="V3863" s="161"/>
      <c r="W3863" s="161"/>
      <c r="X3863" s="161"/>
      <c r="Y3863" s="161"/>
      <c r="Z3863" s="161"/>
      <c r="AA3863" s="161"/>
      <c r="AB3863" s="161"/>
      <c r="AC3863" s="161"/>
      <c r="AD3863" s="161"/>
    </row>
    <row r="3864" spans="1:30" s="157" customFormat="1" ht="24.95" customHeight="1">
      <c r="A3864" s="257"/>
      <c r="B3864" s="258"/>
      <c r="C3864" s="161"/>
      <c r="D3864" s="155"/>
      <c r="E3864" s="258"/>
      <c r="F3864" s="161"/>
      <c r="G3864" s="161"/>
      <c r="Q3864" s="159"/>
      <c r="R3864" s="160"/>
      <c r="S3864" s="160"/>
      <c r="T3864" s="160"/>
      <c r="U3864" s="161"/>
      <c r="V3864" s="161"/>
      <c r="W3864" s="161"/>
      <c r="X3864" s="161"/>
      <c r="Y3864" s="161"/>
      <c r="Z3864" s="161"/>
      <c r="AA3864" s="161"/>
      <c r="AB3864" s="161"/>
      <c r="AC3864" s="161"/>
      <c r="AD3864" s="161"/>
    </row>
    <row r="3865" spans="1:30" s="157" customFormat="1" ht="24.95" customHeight="1">
      <c r="A3865" s="257"/>
      <c r="B3865" s="258"/>
      <c r="C3865" s="161"/>
      <c r="D3865" s="155"/>
      <c r="E3865" s="258"/>
      <c r="F3865" s="161"/>
      <c r="G3865" s="161"/>
      <c r="Q3865" s="159"/>
      <c r="R3865" s="160"/>
      <c r="S3865" s="160"/>
      <c r="T3865" s="160"/>
      <c r="U3865" s="161"/>
      <c r="V3865" s="161"/>
      <c r="W3865" s="161"/>
      <c r="X3865" s="161"/>
      <c r="Y3865" s="161"/>
      <c r="Z3865" s="161"/>
      <c r="AA3865" s="161"/>
      <c r="AB3865" s="161"/>
      <c r="AC3865" s="161"/>
      <c r="AD3865" s="161"/>
    </row>
    <row r="3866" spans="1:30" s="157" customFormat="1" ht="24.95" customHeight="1">
      <c r="A3866" s="257"/>
      <c r="B3866" s="258"/>
      <c r="C3866" s="161"/>
      <c r="D3866" s="155"/>
      <c r="E3866" s="258"/>
      <c r="F3866" s="161"/>
      <c r="G3866" s="161"/>
      <c r="Q3866" s="159"/>
      <c r="R3866" s="160"/>
      <c r="S3866" s="160"/>
      <c r="T3866" s="160"/>
      <c r="U3866" s="161"/>
      <c r="V3866" s="161"/>
      <c r="W3866" s="161"/>
      <c r="X3866" s="161"/>
      <c r="Y3866" s="161"/>
      <c r="Z3866" s="161"/>
      <c r="AA3866" s="161"/>
      <c r="AB3866" s="161"/>
      <c r="AC3866" s="161"/>
      <c r="AD3866" s="161"/>
    </row>
    <row r="3867" spans="1:30" s="157" customFormat="1" ht="24.95" customHeight="1">
      <c r="A3867" s="257"/>
      <c r="B3867" s="258"/>
      <c r="C3867" s="161"/>
      <c r="D3867" s="155"/>
      <c r="E3867" s="258"/>
      <c r="F3867" s="161"/>
      <c r="G3867" s="161"/>
      <c r="Q3867" s="159"/>
      <c r="R3867" s="160"/>
      <c r="S3867" s="160"/>
      <c r="T3867" s="160"/>
      <c r="U3867" s="161"/>
      <c r="V3867" s="161"/>
      <c r="W3867" s="161"/>
      <c r="X3867" s="161"/>
      <c r="Y3867" s="161"/>
      <c r="Z3867" s="161"/>
      <c r="AA3867" s="161"/>
      <c r="AB3867" s="161"/>
      <c r="AC3867" s="161"/>
      <c r="AD3867" s="161"/>
    </row>
    <row r="3868" spans="1:30" s="157" customFormat="1" ht="24.95" customHeight="1">
      <c r="A3868" s="257"/>
      <c r="B3868" s="258"/>
      <c r="C3868" s="161"/>
      <c r="D3868" s="155"/>
      <c r="E3868" s="258"/>
      <c r="F3868" s="161"/>
      <c r="G3868" s="161"/>
      <c r="Q3868" s="159"/>
      <c r="R3868" s="160"/>
      <c r="S3868" s="160"/>
      <c r="T3868" s="160"/>
      <c r="U3868" s="161"/>
      <c r="V3868" s="161"/>
      <c r="W3868" s="161"/>
      <c r="X3868" s="161"/>
      <c r="Y3868" s="161"/>
      <c r="Z3868" s="161"/>
      <c r="AA3868" s="161"/>
      <c r="AB3868" s="161"/>
      <c r="AC3868" s="161"/>
      <c r="AD3868" s="161"/>
    </row>
    <row r="3869" spans="1:30" s="157" customFormat="1" ht="24.95" customHeight="1">
      <c r="A3869" s="257"/>
      <c r="B3869" s="258"/>
      <c r="C3869" s="161"/>
      <c r="D3869" s="155"/>
      <c r="E3869" s="258"/>
      <c r="F3869" s="161"/>
      <c r="G3869" s="161"/>
      <c r="Q3869" s="159"/>
      <c r="R3869" s="160"/>
      <c r="S3869" s="160"/>
      <c r="T3869" s="160"/>
      <c r="U3869" s="161"/>
      <c r="V3869" s="161"/>
      <c r="W3869" s="161"/>
      <c r="X3869" s="161"/>
      <c r="Y3869" s="161"/>
      <c r="Z3869" s="161"/>
      <c r="AA3869" s="161"/>
      <c r="AB3869" s="161"/>
      <c r="AC3869" s="161"/>
      <c r="AD3869" s="161"/>
    </row>
    <row r="3870" spans="1:30" s="157" customFormat="1" ht="24.95" customHeight="1">
      <c r="A3870" s="257"/>
      <c r="B3870" s="258"/>
      <c r="C3870" s="161"/>
      <c r="D3870" s="155"/>
      <c r="E3870" s="258"/>
      <c r="F3870" s="161"/>
      <c r="G3870" s="161"/>
      <c r="Q3870" s="159"/>
      <c r="R3870" s="160"/>
      <c r="S3870" s="160"/>
      <c r="T3870" s="160"/>
      <c r="U3870" s="161"/>
      <c r="V3870" s="161"/>
      <c r="W3870" s="161"/>
      <c r="X3870" s="161"/>
      <c r="Y3870" s="161"/>
      <c r="Z3870" s="161"/>
      <c r="AA3870" s="161"/>
      <c r="AB3870" s="161"/>
      <c r="AC3870" s="161"/>
      <c r="AD3870" s="161"/>
    </row>
    <row r="3871" spans="1:30" s="157" customFormat="1" ht="24.95" customHeight="1">
      <c r="A3871" s="257"/>
      <c r="B3871" s="258"/>
      <c r="C3871" s="161"/>
      <c r="D3871" s="155"/>
      <c r="E3871" s="258"/>
      <c r="F3871" s="161"/>
      <c r="G3871" s="161"/>
      <c r="Q3871" s="159"/>
      <c r="R3871" s="160"/>
      <c r="S3871" s="160"/>
      <c r="T3871" s="160"/>
      <c r="U3871" s="161"/>
      <c r="V3871" s="161"/>
      <c r="W3871" s="161"/>
      <c r="X3871" s="161"/>
      <c r="Y3871" s="161"/>
      <c r="Z3871" s="161"/>
      <c r="AA3871" s="161"/>
      <c r="AB3871" s="161"/>
      <c r="AC3871" s="161"/>
      <c r="AD3871" s="161"/>
    </row>
    <row r="3872" spans="1:30" s="157" customFormat="1" ht="24.95" customHeight="1">
      <c r="A3872" s="257"/>
      <c r="B3872" s="258"/>
      <c r="C3872" s="161"/>
      <c r="D3872" s="155"/>
      <c r="E3872" s="258"/>
      <c r="F3872" s="161"/>
      <c r="G3872" s="161"/>
      <c r="Q3872" s="159"/>
      <c r="R3872" s="160"/>
      <c r="S3872" s="160"/>
      <c r="T3872" s="160"/>
      <c r="U3872" s="161"/>
      <c r="V3872" s="161"/>
      <c r="W3872" s="161"/>
      <c r="X3872" s="161"/>
      <c r="Y3872" s="161"/>
      <c r="Z3872" s="161"/>
      <c r="AA3872" s="161"/>
      <c r="AB3872" s="161"/>
      <c r="AC3872" s="161"/>
      <c r="AD3872" s="161"/>
    </row>
    <row r="3873" spans="1:30" s="157" customFormat="1" ht="24.95" customHeight="1">
      <c r="A3873" s="257"/>
      <c r="B3873" s="258"/>
      <c r="C3873" s="161"/>
      <c r="D3873" s="155"/>
      <c r="E3873" s="258"/>
      <c r="F3873" s="161"/>
      <c r="G3873" s="161"/>
      <c r="Q3873" s="159"/>
      <c r="R3873" s="160"/>
      <c r="S3873" s="160"/>
      <c r="T3873" s="160"/>
      <c r="U3873" s="161"/>
      <c r="V3873" s="161"/>
      <c r="W3873" s="161"/>
      <c r="X3873" s="161"/>
      <c r="Y3873" s="161"/>
      <c r="Z3873" s="161"/>
      <c r="AA3873" s="161"/>
      <c r="AB3873" s="161"/>
      <c r="AC3873" s="161"/>
      <c r="AD3873" s="161"/>
    </row>
    <row r="3874" spans="1:30" s="157" customFormat="1" ht="24.95" customHeight="1">
      <c r="A3874" s="257"/>
      <c r="B3874" s="258"/>
      <c r="C3874" s="161"/>
      <c r="D3874" s="155"/>
      <c r="E3874" s="258"/>
      <c r="F3874" s="161"/>
      <c r="G3874" s="161"/>
      <c r="Q3874" s="159"/>
      <c r="R3874" s="160"/>
      <c r="S3874" s="160"/>
      <c r="T3874" s="160"/>
      <c r="U3874" s="161"/>
      <c r="V3874" s="161"/>
      <c r="W3874" s="161"/>
      <c r="X3874" s="161"/>
      <c r="Y3874" s="161"/>
      <c r="Z3874" s="161"/>
      <c r="AA3874" s="161"/>
      <c r="AB3874" s="161"/>
      <c r="AC3874" s="161"/>
      <c r="AD3874" s="161"/>
    </row>
    <row r="3875" spans="1:30" s="157" customFormat="1" ht="24.95" customHeight="1">
      <c r="A3875" s="257"/>
      <c r="B3875" s="258"/>
      <c r="C3875" s="161"/>
      <c r="D3875" s="155"/>
      <c r="E3875" s="258"/>
      <c r="F3875" s="161"/>
      <c r="G3875" s="161"/>
      <c r="Q3875" s="159"/>
      <c r="R3875" s="160"/>
      <c r="S3875" s="160"/>
      <c r="T3875" s="160"/>
      <c r="U3875" s="161"/>
      <c r="V3875" s="161"/>
      <c r="W3875" s="161"/>
      <c r="X3875" s="161"/>
      <c r="Y3875" s="161"/>
      <c r="Z3875" s="161"/>
      <c r="AA3875" s="161"/>
      <c r="AB3875" s="161"/>
      <c r="AC3875" s="161"/>
      <c r="AD3875" s="161"/>
    </row>
    <row r="3876" spans="1:30" s="157" customFormat="1" ht="24.95" customHeight="1">
      <c r="A3876" s="257"/>
      <c r="B3876" s="258"/>
      <c r="C3876" s="161"/>
      <c r="D3876" s="155"/>
      <c r="E3876" s="258"/>
      <c r="F3876" s="161"/>
      <c r="G3876" s="161"/>
      <c r="Q3876" s="159"/>
      <c r="R3876" s="160"/>
      <c r="S3876" s="160"/>
      <c r="T3876" s="160"/>
      <c r="U3876" s="161"/>
      <c r="V3876" s="161"/>
      <c r="W3876" s="161"/>
      <c r="X3876" s="161"/>
      <c r="Y3876" s="161"/>
      <c r="Z3876" s="161"/>
      <c r="AA3876" s="161"/>
      <c r="AB3876" s="161"/>
      <c r="AC3876" s="161"/>
      <c r="AD3876" s="161"/>
    </row>
    <row r="3877" spans="1:30" s="157" customFormat="1" ht="24.95" customHeight="1">
      <c r="A3877" s="257"/>
      <c r="B3877" s="258"/>
      <c r="C3877" s="161"/>
      <c r="D3877" s="155"/>
      <c r="E3877" s="258"/>
      <c r="F3877" s="161"/>
      <c r="G3877" s="161"/>
      <c r="Q3877" s="159"/>
      <c r="R3877" s="160"/>
      <c r="S3877" s="160"/>
      <c r="T3877" s="160"/>
      <c r="U3877" s="161"/>
      <c r="V3877" s="161"/>
      <c r="W3877" s="161"/>
      <c r="X3877" s="161"/>
      <c r="Y3877" s="161"/>
      <c r="Z3877" s="161"/>
      <c r="AA3877" s="161"/>
      <c r="AB3877" s="161"/>
      <c r="AC3877" s="161"/>
      <c r="AD3877" s="161"/>
    </row>
    <row r="3878" spans="1:30" s="157" customFormat="1" ht="24.95" customHeight="1">
      <c r="A3878" s="257"/>
      <c r="B3878" s="258"/>
      <c r="C3878" s="161"/>
      <c r="D3878" s="155"/>
      <c r="E3878" s="258"/>
      <c r="F3878" s="161"/>
      <c r="G3878" s="161"/>
      <c r="Q3878" s="159"/>
      <c r="R3878" s="160"/>
      <c r="S3878" s="160"/>
      <c r="T3878" s="160"/>
      <c r="U3878" s="161"/>
      <c r="V3878" s="161"/>
      <c r="W3878" s="161"/>
      <c r="X3878" s="161"/>
      <c r="Y3878" s="161"/>
      <c r="Z3878" s="161"/>
      <c r="AA3878" s="161"/>
      <c r="AB3878" s="161"/>
      <c r="AC3878" s="161"/>
      <c r="AD3878" s="161"/>
    </row>
    <row r="3879" spans="1:30" s="157" customFormat="1" ht="24.95" customHeight="1">
      <c r="A3879" s="257"/>
      <c r="B3879" s="258"/>
      <c r="C3879" s="161"/>
      <c r="D3879" s="155"/>
      <c r="E3879" s="258"/>
      <c r="F3879" s="161"/>
      <c r="G3879" s="161"/>
      <c r="Q3879" s="159"/>
      <c r="R3879" s="160"/>
      <c r="S3879" s="160"/>
      <c r="T3879" s="160"/>
      <c r="U3879" s="161"/>
      <c r="V3879" s="161"/>
      <c r="W3879" s="161"/>
      <c r="X3879" s="161"/>
      <c r="Y3879" s="161"/>
      <c r="Z3879" s="161"/>
      <c r="AA3879" s="161"/>
      <c r="AB3879" s="161"/>
      <c r="AC3879" s="161"/>
      <c r="AD3879" s="161"/>
    </row>
    <row r="3880" spans="1:30" s="157" customFormat="1" ht="24.95" customHeight="1">
      <c r="A3880" s="257"/>
      <c r="B3880" s="258"/>
      <c r="C3880" s="161"/>
      <c r="D3880" s="155"/>
      <c r="E3880" s="258"/>
      <c r="F3880" s="161"/>
      <c r="G3880" s="161"/>
      <c r="Q3880" s="159"/>
      <c r="R3880" s="160"/>
      <c r="S3880" s="160"/>
      <c r="T3880" s="160"/>
      <c r="U3880" s="161"/>
      <c r="V3880" s="161"/>
      <c r="W3880" s="161"/>
      <c r="X3880" s="161"/>
      <c r="Y3880" s="161"/>
      <c r="Z3880" s="161"/>
      <c r="AA3880" s="161"/>
      <c r="AB3880" s="161"/>
      <c r="AC3880" s="161"/>
      <c r="AD3880" s="161"/>
    </row>
    <row r="3881" spans="1:30" s="157" customFormat="1" ht="24.95" customHeight="1">
      <c r="A3881" s="257"/>
      <c r="B3881" s="258"/>
      <c r="C3881" s="161"/>
      <c r="D3881" s="155"/>
      <c r="E3881" s="258"/>
      <c r="F3881" s="161"/>
      <c r="G3881" s="161"/>
      <c r="Q3881" s="159"/>
      <c r="R3881" s="160"/>
      <c r="S3881" s="160"/>
      <c r="T3881" s="160"/>
      <c r="U3881" s="161"/>
      <c r="V3881" s="161"/>
      <c r="W3881" s="161"/>
      <c r="X3881" s="161"/>
      <c r="Y3881" s="161"/>
      <c r="Z3881" s="161"/>
      <c r="AA3881" s="161"/>
      <c r="AB3881" s="161"/>
      <c r="AC3881" s="161"/>
      <c r="AD3881" s="161"/>
    </row>
    <row r="3882" spans="1:30" s="157" customFormat="1" ht="24.95" customHeight="1">
      <c r="A3882" s="257"/>
      <c r="B3882" s="258"/>
      <c r="C3882" s="161"/>
      <c r="D3882" s="155"/>
      <c r="E3882" s="258"/>
      <c r="F3882" s="161"/>
      <c r="G3882" s="161"/>
      <c r="Q3882" s="159"/>
      <c r="R3882" s="160"/>
      <c r="S3882" s="160"/>
      <c r="T3882" s="160"/>
      <c r="U3882" s="161"/>
      <c r="V3882" s="161"/>
      <c r="W3882" s="161"/>
      <c r="X3882" s="161"/>
      <c r="Y3882" s="161"/>
      <c r="Z3882" s="161"/>
      <c r="AA3882" s="161"/>
      <c r="AB3882" s="161"/>
      <c r="AC3882" s="161"/>
      <c r="AD3882" s="161"/>
    </row>
    <row r="3883" spans="1:30" s="157" customFormat="1" ht="24.95" customHeight="1">
      <c r="A3883" s="257"/>
      <c r="B3883" s="258"/>
      <c r="C3883" s="161"/>
      <c r="D3883" s="155"/>
      <c r="E3883" s="258"/>
      <c r="F3883" s="161"/>
      <c r="G3883" s="161"/>
      <c r="Q3883" s="159"/>
      <c r="R3883" s="160"/>
      <c r="S3883" s="160"/>
      <c r="T3883" s="160"/>
      <c r="U3883" s="161"/>
      <c r="V3883" s="161"/>
      <c r="W3883" s="161"/>
      <c r="X3883" s="161"/>
      <c r="Y3883" s="161"/>
      <c r="Z3883" s="161"/>
      <c r="AA3883" s="161"/>
      <c r="AB3883" s="161"/>
      <c r="AC3883" s="161"/>
      <c r="AD3883" s="161"/>
    </row>
    <row r="3884" spans="1:30" s="157" customFormat="1" ht="24.95" customHeight="1">
      <c r="A3884" s="257"/>
      <c r="B3884" s="258"/>
      <c r="C3884" s="161"/>
      <c r="D3884" s="155"/>
      <c r="E3884" s="258"/>
      <c r="F3884" s="161"/>
      <c r="G3884" s="161"/>
      <c r="Q3884" s="159"/>
      <c r="R3884" s="160"/>
      <c r="S3884" s="160"/>
      <c r="T3884" s="160"/>
      <c r="U3884" s="161"/>
      <c r="V3884" s="161"/>
      <c r="W3884" s="161"/>
      <c r="X3884" s="161"/>
      <c r="Y3884" s="161"/>
      <c r="Z3884" s="161"/>
      <c r="AA3884" s="161"/>
      <c r="AB3884" s="161"/>
      <c r="AC3884" s="161"/>
      <c r="AD3884" s="161"/>
    </row>
    <row r="3885" spans="1:30" s="157" customFormat="1" ht="24.95" customHeight="1">
      <c r="A3885" s="257"/>
      <c r="B3885" s="258"/>
      <c r="C3885" s="161"/>
      <c r="D3885" s="155"/>
      <c r="E3885" s="258"/>
      <c r="F3885" s="161"/>
      <c r="G3885" s="161"/>
      <c r="Q3885" s="159"/>
      <c r="R3885" s="160"/>
      <c r="S3885" s="160"/>
      <c r="T3885" s="160"/>
      <c r="U3885" s="161"/>
      <c r="V3885" s="161"/>
      <c r="W3885" s="161"/>
      <c r="X3885" s="161"/>
      <c r="Y3885" s="161"/>
      <c r="Z3885" s="161"/>
      <c r="AA3885" s="161"/>
      <c r="AB3885" s="161"/>
      <c r="AC3885" s="161"/>
      <c r="AD3885" s="161"/>
    </row>
    <row r="3886" spans="1:30" s="157" customFormat="1" ht="24.95" customHeight="1">
      <c r="A3886" s="257"/>
      <c r="B3886" s="258"/>
      <c r="C3886" s="161"/>
      <c r="D3886" s="155"/>
      <c r="E3886" s="258"/>
      <c r="F3886" s="161"/>
      <c r="G3886" s="161"/>
      <c r="Q3886" s="159"/>
      <c r="R3886" s="160"/>
      <c r="S3886" s="160"/>
      <c r="T3886" s="160"/>
      <c r="U3886" s="161"/>
      <c r="V3886" s="161"/>
      <c r="W3886" s="161"/>
      <c r="X3886" s="161"/>
      <c r="Y3886" s="161"/>
      <c r="Z3886" s="161"/>
      <c r="AA3886" s="161"/>
      <c r="AB3886" s="161"/>
      <c r="AC3886" s="161"/>
      <c r="AD3886" s="161"/>
    </row>
    <row r="3887" spans="1:30" s="157" customFormat="1" ht="24.95" customHeight="1">
      <c r="A3887" s="257"/>
      <c r="B3887" s="258"/>
      <c r="C3887" s="161"/>
      <c r="D3887" s="155"/>
      <c r="E3887" s="258"/>
      <c r="F3887" s="161"/>
      <c r="G3887" s="161"/>
      <c r="Q3887" s="159"/>
      <c r="R3887" s="160"/>
      <c r="S3887" s="160"/>
      <c r="T3887" s="160"/>
      <c r="U3887" s="161"/>
      <c r="V3887" s="161"/>
      <c r="W3887" s="161"/>
      <c r="X3887" s="161"/>
      <c r="Y3887" s="161"/>
      <c r="Z3887" s="161"/>
      <c r="AA3887" s="161"/>
      <c r="AB3887" s="161"/>
      <c r="AC3887" s="161"/>
      <c r="AD3887" s="161"/>
    </row>
    <row r="3888" spans="1:30" s="157" customFormat="1" ht="24.95" customHeight="1">
      <c r="A3888" s="257"/>
      <c r="B3888" s="258"/>
      <c r="C3888" s="161"/>
      <c r="D3888" s="155"/>
      <c r="E3888" s="258"/>
      <c r="F3888" s="161"/>
      <c r="G3888" s="161"/>
      <c r="Q3888" s="159"/>
      <c r="R3888" s="160"/>
      <c r="S3888" s="160"/>
      <c r="T3888" s="160"/>
      <c r="U3888" s="161"/>
      <c r="V3888" s="161"/>
      <c r="W3888" s="161"/>
      <c r="X3888" s="161"/>
      <c r="Y3888" s="161"/>
      <c r="Z3888" s="161"/>
      <c r="AA3888" s="161"/>
      <c r="AB3888" s="161"/>
      <c r="AC3888" s="161"/>
      <c r="AD3888" s="161"/>
    </row>
    <row r="3889" spans="1:30" s="157" customFormat="1" ht="24.95" customHeight="1">
      <c r="A3889" s="257"/>
      <c r="B3889" s="258"/>
      <c r="C3889" s="161"/>
      <c r="D3889" s="155"/>
      <c r="E3889" s="258"/>
      <c r="F3889" s="161"/>
      <c r="G3889" s="161"/>
      <c r="Q3889" s="159"/>
      <c r="R3889" s="160"/>
      <c r="S3889" s="160"/>
      <c r="T3889" s="160"/>
      <c r="U3889" s="161"/>
      <c r="V3889" s="161"/>
      <c r="W3889" s="161"/>
      <c r="X3889" s="161"/>
      <c r="Y3889" s="161"/>
      <c r="Z3889" s="161"/>
      <c r="AA3889" s="161"/>
      <c r="AB3889" s="161"/>
      <c r="AC3889" s="161"/>
      <c r="AD3889" s="161"/>
    </row>
    <row r="3890" spans="1:30" s="157" customFormat="1" ht="24.95" customHeight="1">
      <c r="A3890" s="257"/>
      <c r="B3890" s="258"/>
      <c r="C3890" s="161"/>
      <c r="D3890" s="155"/>
      <c r="E3890" s="258"/>
      <c r="F3890" s="161"/>
      <c r="G3890" s="161"/>
      <c r="Q3890" s="159"/>
      <c r="R3890" s="160"/>
      <c r="S3890" s="160"/>
      <c r="T3890" s="160"/>
      <c r="U3890" s="161"/>
      <c r="V3890" s="161"/>
      <c r="W3890" s="161"/>
      <c r="X3890" s="161"/>
      <c r="Y3890" s="161"/>
      <c r="Z3890" s="161"/>
      <c r="AA3890" s="161"/>
      <c r="AB3890" s="161"/>
      <c r="AC3890" s="161"/>
      <c r="AD3890" s="161"/>
    </row>
    <row r="3891" spans="1:30" s="157" customFormat="1" ht="24.95" customHeight="1">
      <c r="A3891" s="257"/>
      <c r="B3891" s="258"/>
      <c r="C3891" s="161"/>
      <c r="D3891" s="155"/>
      <c r="E3891" s="258"/>
      <c r="F3891" s="161"/>
      <c r="G3891" s="161"/>
      <c r="Q3891" s="159"/>
      <c r="R3891" s="160"/>
      <c r="S3891" s="160"/>
      <c r="T3891" s="160"/>
      <c r="U3891" s="161"/>
      <c r="V3891" s="161"/>
      <c r="W3891" s="161"/>
      <c r="X3891" s="161"/>
      <c r="Y3891" s="161"/>
      <c r="Z3891" s="161"/>
      <c r="AA3891" s="161"/>
      <c r="AB3891" s="161"/>
      <c r="AC3891" s="161"/>
      <c r="AD3891" s="161"/>
    </row>
    <row r="3892" spans="1:30" s="157" customFormat="1" ht="24.95" customHeight="1">
      <c r="A3892" s="257"/>
      <c r="B3892" s="258"/>
      <c r="C3892" s="161"/>
      <c r="D3892" s="155"/>
      <c r="E3892" s="258"/>
      <c r="F3892" s="161"/>
      <c r="G3892" s="161"/>
      <c r="Q3892" s="159"/>
      <c r="R3892" s="160"/>
      <c r="S3892" s="160"/>
      <c r="T3892" s="160"/>
      <c r="U3892" s="161"/>
      <c r="V3892" s="161"/>
      <c r="W3892" s="161"/>
      <c r="X3892" s="161"/>
      <c r="Y3892" s="161"/>
      <c r="Z3892" s="161"/>
      <c r="AA3892" s="161"/>
      <c r="AB3892" s="161"/>
      <c r="AC3892" s="161"/>
      <c r="AD3892" s="161"/>
    </row>
    <row r="3893" spans="1:30" s="157" customFormat="1" ht="24.95" customHeight="1">
      <c r="A3893" s="257"/>
      <c r="B3893" s="258"/>
      <c r="C3893" s="161"/>
      <c r="D3893" s="155"/>
      <c r="E3893" s="258"/>
      <c r="F3893" s="161"/>
      <c r="G3893" s="161"/>
      <c r="Q3893" s="159"/>
      <c r="R3893" s="160"/>
      <c r="S3893" s="160"/>
      <c r="T3893" s="160"/>
      <c r="U3893" s="161"/>
      <c r="V3893" s="161"/>
      <c r="W3893" s="161"/>
      <c r="X3893" s="161"/>
      <c r="Y3893" s="161"/>
      <c r="Z3893" s="161"/>
      <c r="AA3893" s="161"/>
      <c r="AB3893" s="161"/>
      <c r="AC3893" s="161"/>
      <c r="AD3893" s="161"/>
    </row>
    <row r="3894" spans="1:30" s="157" customFormat="1" ht="24.95" customHeight="1">
      <c r="A3894" s="257"/>
      <c r="B3894" s="258"/>
      <c r="C3894" s="161"/>
      <c r="D3894" s="155"/>
      <c r="E3894" s="258"/>
      <c r="F3894" s="161"/>
      <c r="G3894" s="161"/>
      <c r="Q3894" s="159"/>
      <c r="R3894" s="160"/>
      <c r="S3894" s="160"/>
      <c r="T3894" s="160"/>
      <c r="U3894" s="161"/>
      <c r="V3894" s="161"/>
      <c r="W3894" s="161"/>
      <c r="X3894" s="161"/>
      <c r="Y3894" s="161"/>
      <c r="Z3894" s="161"/>
      <c r="AA3894" s="161"/>
      <c r="AB3894" s="161"/>
      <c r="AC3894" s="161"/>
      <c r="AD3894" s="161"/>
    </row>
    <row r="3895" spans="1:30" s="157" customFormat="1" ht="24.95" customHeight="1">
      <c r="A3895" s="257"/>
      <c r="B3895" s="258"/>
      <c r="C3895" s="161"/>
      <c r="D3895" s="155"/>
      <c r="E3895" s="258"/>
      <c r="F3895" s="161"/>
      <c r="G3895" s="161"/>
      <c r="Q3895" s="159"/>
      <c r="R3895" s="160"/>
      <c r="S3895" s="160"/>
      <c r="T3895" s="160"/>
      <c r="U3895" s="161"/>
      <c r="V3895" s="161"/>
      <c r="W3895" s="161"/>
      <c r="X3895" s="161"/>
      <c r="Y3895" s="161"/>
      <c r="Z3895" s="161"/>
      <c r="AA3895" s="161"/>
      <c r="AB3895" s="161"/>
      <c r="AC3895" s="161"/>
      <c r="AD3895" s="161"/>
    </row>
    <row r="3896" spans="1:30" s="157" customFormat="1" ht="24.95" customHeight="1">
      <c r="A3896" s="257"/>
      <c r="B3896" s="258"/>
      <c r="C3896" s="161"/>
      <c r="D3896" s="155"/>
      <c r="E3896" s="258"/>
      <c r="F3896" s="161"/>
      <c r="G3896" s="161"/>
      <c r="Q3896" s="159"/>
      <c r="R3896" s="160"/>
      <c r="S3896" s="160"/>
      <c r="T3896" s="160"/>
      <c r="U3896" s="161"/>
      <c r="V3896" s="161"/>
      <c r="W3896" s="161"/>
      <c r="X3896" s="161"/>
      <c r="Y3896" s="161"/>
      <c r="Z3896" s="161"/>
      <c r="AA3896" s="161"/>
      <c r="AB3896" s="161"/>
      <c r="AC3896" s="161"/>
      <c r="AD3896" s="161"/>
    </row>
    <row r="3897" spans="1:30" s="157" customFormat="1" ht="24.95" customHeight="1">
      <c r="A3897" s="257"/>
      <c r="B3897" s="258"/>
      <c r="C3897" s="161"/>
      <c r="D3897" s="155"/>
      <c r="E3897" s="258"/>
      <c r="F3897" s="161"/>
      <c r="G3897" s="161"/>
      <c r="Q3897" s="159"/>
      <c r="R3897" s="160"/>
      <c r="S3897" s="160"/>
      <c r="T3897" s="160"/>
      <c r="U3897" s="161"/>
      <c r="V3897" s="161"/>
      <c r="W3897" s="161"/>
      <c r="X3897" s="161"/>
      <c r="Y3897" s="161"/>
      <c r="Z3897" s="161"/>
      <c r="AA3897" s="161"/>
      <c r="AB3897" s="161"/>
      <c r="AC3897" s="161"/>
      <c r="AD3897" s="161"/>
    </row>
    <row r="3898" spans="1:30" s="157" customFormat="1" ht="24.95" customHeight="1">
      <c r="A3898" s="257"/>
      <c r="B3898" s="258"/>
      <c r="C3898" s="161"/>
      <c r="D3898" s="155"/>
      <c r="E3898" s="258"/>
      <c r="F3898" s="161"/>
      <c r="G3898" s="161"/>
      <c r="Q3898" s="159"/>
      <c r="R3898" s="160"/>
      <c r="S3898" s="160"/>
      <c r="T3898" s="160"/>
      <c r="U3898" s="161"/>
      <c r="V3898" s="161"/>
      <c r="W3898" s="161"/>
      <c r="X3898" s="161"/>
      <c r="Y3898" s="161"/>
      <c r="Z3898" s="161"/>
      <c r="AA3898" s="161"/>
      <c r="AB3898" s="161"/>
      <c r="AC3898" s="161"/>
      <c r="AD3898" s="161"/>
    </row>
    <row r="3899" spans="1:30" s="157" customFormat="1" ht="24.95" customHeight="1">
      <c r="A3899" s="257"/>
      <c r="B3899" s="258"/>
      <c r="C3899" s="161"/>
      <c r="D3899" s="155"/>
      <c r="E3899" s="258"/>
      <c r="F3899" s="161"/>
      <c r="G3899" s="161"/>
      <c r="Q3899" s="159"/>
      <c r="R3899" s="160"/>
      <c r="S3899" s="160"/>
      <c r="T3899" s="160"/>
      <c r="U3899" s="161"/>
      <c r="V3899" s="161"/>
      <c r="W3899" s="161"/>
      <c r="X3899" s="161"/>
      <c r="Y3899" s="161"/>
      <c r="Z3899" s="161"/>
      <c r="AA3899" s="161"/>
      <c r="AB3899" s="161"/>
      <c r="AC3899" s="161"/>
      <c r="AD3899" s="161"/>
    </row>
    <row r="3900" spans="1:30" s="157" customFormat="1" ht="24.95" customHeight="1">
      <c r="A3900" s="257"/>
      <c r="B3900" s="258"/>
      <c r="C3900" s="161"/>
      <c r="D3900" s="155"/>
      <c r="E3900" s="258"/>
      <c r="F3900" s="161"/>
      <c r="G3900" s="161"/>
      <c r="Q3900" s="159"/>
      <c r="R3900" s="160"/>
      <c r="S3900" s="160"/>
      <c r="T3900" s="160"/>
      <c r="U3900" s="161"/>
      <c r="V3900" s="161"/>
      <c r="W3900" s="161"/>
      <c r="X3900" s="161"/>
      <c r="Y3900" s="161"/>
      <c r="Z3900" s="161"/>
      <c r="AA3900" s="161"/>
      <c r="AB3900" s="161"/>
      <c r="AC3900" s="161"/>
      <c r="AD3900" s="161"/>
    </row>
    <row r="3901" spans="1:30" s="157" customFormat="1" ht="24.95" customHeight="1">
      <c r="A3901" s="257"/>
      <c r="B3901" s="258"/>
      <c r="C3901" s="161"/>
      <c r="D3901" s="155"/>
      <c r="E3901" s="258"/>
      <c r="F3901" s="161"/>
      <c r="G3901" s="161"/>
      <c r="Q3901" s="159"/>
      <c r="R3901" s="160"/>
      <c r="S3901" s="160"/>
      <c r="T3901" s="160"/>
      <c r="U3901" s="161"/>
      <c r="V3901" s="161"/>
      <c r="W3901" s="161"/>
      <c r="X3901" s="161"/>
      <c r="Y3901" s="161"/>
      <c r="Z3901" s="161"/>
      <c r="AA3901" s="161"/>
      <c r="AB3901" s="161"/>
      <c r="AC3901" s="161"/>
      <c r="AD3901" s="161"/>
    </row>
    <row r="3902" spans="1:30" s="157" customFormat="1" ht="24.95" customHeight="1">
      <c r="A3902" s="257"/>
      <c r="B3902" s="258"/>
      <c r="C3902" s="161"/>
      <c r="D3902" s="155"/>
      <c r="E3902" s="258"/>
      <c r="F3902" s="161"/>
      <c r="G3902" s="161"/>
      <c r="Q3902" s="159"/>
      <c r="R3902" s="160"/>
      <c r="S3902" s="160"/>
      <c r="T3902" s="160"/>
      <c r="U3902" s="161"/>
      <c r="V3902" s="161"/>
      <c r="W3902" s="161"/>
      <c r="X3902" s="161"/>
      <c r="Y3902" s="161"/>
      <c r="Z3902" s="161"/>
      <c r="AA3902" s="161"/>
      <c r="AB3902" s="161"/>
      <c r="AC3902" s="161"/>
      <c r="AD3902" s="161"/>
    </row>
    <row r="3903" spans="1:30" s="157" customFormat="1" ht="24.95" customHeight="1">
      <c r="A3903" s="257"/>
      <c r="B3903" s="258"/>
      <c r="C3903" s="161"/>
      <c r="D3903" s="155"/>
      <c r="E3903" s="258"/>
      <c r="F3903" s="161"/>
      <c r="G3903" s="161"/>
      <c r="Q3903" s="159"/>
      <c r="R3903" s="160"/>
      <c r="S3903" s="160"/>
      <c r="T3903" s="160"/>
      <c r="U3903" s="161"/>
      <c r="V3903" s="161"/>
      <c r="W3903" s="161"/>
      <c r="X3903" s="161"/>
      <c r="Y3903" s="161"/>
      <c r="Z3903" s="161"/>
      <c r="AA3903" s="161"/>
      <c r="AB3903" s="161"/>
      <c r="AC3903" s="161"/>
      <c r="AD3903" s="161"/>
    </row>
    <row r="3904" spans="1:30" s="157" customFormat="1" ht="24.95" customHeight="1">
      <c r="A3904" s="257"/>
      <c r="B3904" s="258"/>
      <c r="C3904" s="161"/>
      <c r="D3904" s="155"/>
      <c r="E3904" s="258"/>
      <c r="F3904" s="161"/>
      <c r="G3904" s="161"/>
      <c r="Q3904" s="159"/>
      <c r="R3904" s="160"/>
      <c r="S3904" s="160"/>
      <c r="T3904" s="160"/>
      <c r="U3904" s="161"/>
      <c r="V3904" s="161"/>
      <c r="W3904" s="161"/>
      <c r="X3904" s="161"/>
      <c r="Y3904" s="161"/>
      <c r="Z3904" s="161"/>
      <c r="AA3904" s="161"/>
      <c r="AB3904" s="161"/>
      <c r="AC3904" s="161"/>
      <c r="AD3904" s="161"/>
    </row>
    <row r="3905" spans="1:30" s="157" customFormat="1" ht="24.95" customHeight="1">
      <c r="A3905" s="257"/>
      <c r="B3905" s="258"/>
      <c r="C3905" s="161"/>
      <c r="D3905" s="155"/>
      <c r="E3905" s="258"/>
      <c r="F3905" s="161"/>
      <c r="G3905" s="161"/>
      <c r="Q3905" s="159"/>
      <c r="R3905" s="160"/>
      <c r="S3905" s="160"/>
      <c r="T3905" s="160"/>
      <c r="U3905" s="161"/>
      <c r="V3905" s="161"/>
      <c r="W3905" s="161"/>
      <c r="X3905" s="161"/>
      <c r="Y3905" s="161"/>
      <c r="Z3905" s="161"/>
      <c r="AA3905" s="161"/>
      <c r="AB3905" s="161"/>
      <c r="AC3905" s="161"/>
      <c r="AD3905" s="161"/>
    </row>
    <row r="3906" spans="1:30" s="157" customFormat="1" ht="24.95" customHeight="1">
      <c r="A3906" s="257"/>
      <c r="B3906" s="258"/>
      <c r="C3906" s="161"/>
      <c r="D3906" s="155"/>
      <c r="E3906" s="258"/>
      <c r="F3906" s="161"/>
      <c r="G3906" s="161"/>
      <c r="Q3906" s="159"/>
      <c r="R3906" s="160"/>
      <c r="S3906" s="160"/>
      <c r="T3906" s="160"/>
      <c r="U3906" s="161"/>
      <c r="V3906" s="161"/>
      <c r="W3906" s="161"/>
      <c r="X3906" s="161"/>
      <c r="Y3906" s="161"/>
      <c r="Z3906" s="161"/>
      <c r="AA3906" s="161"/>
      <c r="AB3906" s="161"/>
      <c r="AC3906" s="161"/>
      <c r="AD3906" s="161"/>
    </row>
    <row r="3907" spans="1:30" s="157" customFormat="1" ht="24.95" customHeight="1">
      <c r="A3907" s="257"/>
      <c r="B3907" s="258"/>
      <c r="C3907" s="161"/>
      <c r="D3907" s="155"/>
      <c r="E3907" s="258"/>
      <c r="F3907" s="161"/>
      <c r="G3907" s="161"/>
      <c r="Q3907" s="159"/>
      <c r="R3907" s="160"/>
      <c r="S3907" s="160"/>
      <c r="T3907" s="160"/>
      <c r="U3907" s="161"/>
      <c r="V3907" s="161"/>
      <c r="W3907" s="161"/>
      <c r="X3907" s="161"/>
      <c r="Y3907" s="161"/>
      <c r="Z3907" s="161"/>
      <c r="AA3907" s="161"/>
      <c r="AB3907" s="161"/>
      <c r="AC3907" s="161"/>
      <c r="AD3907" s="161"/>
    </row>
    <row r="3908" spans="1:30" s="157" customFormat="1" ht="24.95" customHeight="1">
      <c r="A3908" s="257"/>
      <c r="B3908" s="258"/>
      <c r="C3908" s="161"/>
      <c r="D3908" s="155"/>
      <c r="E3908" s="258"/>
      <c r="F3908" s="161"/>
      <c r="G3908" s="161"/>
      <c r="Q3908" s="159"/>
      <c r="R3908" s="160"/>
      <c r="S3908" s="160"/>
      <c r="T3908" s="160"/>
      <c r="U3908" s="161"/>
      <c r="V3908" s="161"/>
      <c r="W3908" s="161"/>
      <c r="X3908" s="161"/>
      <c r="Y3908" s="161"/>
      <c r="Z3908" s="161"/>
      <c r="AA3908" s="161"/>
      <c r="AB3908" s="161"/>
      <c r="AC3908" s="161"/>
      <c r="AD3908" s="161"/>
    </row>
    <row r="3909" spans="1:30" s="157" customFormat="1" ht="24.95" customHeight="1">
      <c r="A3909" s="257"/>
      <c r="B3909" s="258"/>
      <c r="C3909" s="161"/>
      <c r="D3909" s="155"/>
      <c r="E3909" s="258"/>
      <c r="F3909" s="161"/>
      <c r="G3909" s="161"/>
      <c r="Q3909" s="159"/>
      <c r="R3909" s="160"/>
      <c r="S3909" s="160"/>
      <c r="T3909" s="160"/>
      <c r="U3909" s="161"/>
      <c r="V3909" s="161"/>
      <c r="W3909" s="161"/>
      <c r="X3909" s="161"/>
      <c r="Y3909" s="161"/>
      <c r="Z3909" s="161"/>
      <c r="AA3909" s="161"/>
      <c r="AB3909" s="161"/>
      <c r="AC3909" s="161"/>
      <c r="AD3909" s="161"/>
    </row>
    <row r="3910" spans="1:30" s="157" customFormat="1" ht="24.95" customHeight="1">
      <c r="A3910" s="257"/>
      <c r="B3910" s="258"/>
      <c r="C3910" s="161"/>
      <c r="D3910" s="155"/>
      <c r="E3910" s="258"/>
      <c r="F3910" s="161"/>
      <c r="G3910" s="161"/>
      <c r="Q3910" s="159"/>
      <c r="R3910" s="160"/>
      <c r="S3910" s="160"/>
      <c r="T3910" s="160"/>
      <c r="U3910" s="161"/>
      <c r="V3910" s="161"/>
      <c r="W3910" s="161"/>
      <c r="X3910" s="161"/>
      <c r="Y3910" s="161"/>
      <c r="Z3910" s="161"/>
      <c r="AA3910" s="161"/>
      <c r="AB3910" s="161"/>
      <c r="AC3910" s="161"/>
      <c r="AD3910" s="161"/>
    </row>
    <row r="3911" spans="1:30" s="157" customFormat="1" ht="24.95" customHeight="1">
      <c r="A3911" s="257"/>
      <c r="B3911" s="258"/>
      <c r="C3911" s="161"/>
      <c r="D3911" s="155"/>
      <c r="E3911" s="258"/>
      <c r="F3911" s="161"/>
      <c r="G3911" s="161"/>
      <c r="Q3911" s="159"/>
      <c r="R3911" s="160"/>
      <c r="S3911" s="160"/>
      <c r="T3911" s="160"/>
      <c r="U3911" s="161"/>
      <c r="V3911" s="161"/>
      <c r="W3911" s="161"/>
      <c r="X3911" s="161"/>
      <c r="Y3911" s="161"/>
      <c r="Z3911" s="161"/>
      <c r="AA3911" s="161"/>
      <c r="AB3911" s="161"/>
      <c r="AC3911" s="161"/>
      <c r="AD3911" s="161"/>
    </row>
    <row r="3912" spans="1:30" s="157" customFormat="1" ht="24.95" customHeight="1">
      <c r="A3912" s="257"/>
      <c r="B3912" s="258"/>
      <c r="C3912" s="161"/>
      <c r="D3912" s="155"/>
      <c r="E3912" s="258"/>
      <c r="F3912" s="161"/>
      <c r="G3912" s="161"/>
      <c r="Q3912" s="159"/>
      <c r="R3912" s="160"/>
      <c r="S3912" s="160"/>
      <c r="T3912" s="160"/>
      <c r="U3912" s="161"/>
      <c r="V3912" s="161"/>
      <c r="W3912" s="161"/>
      <c r="X3912" s="161"/>
      <c r="Y3912" s="161"/>
      <c r="Z3912" s="161"/>
      <c r="AA3912" s="161"/>
      <c r="AB3912" s="161"/>
      <c r="AC3912" s="161"/>
      <c r="AD3912" s="161"/>
    </row>
    <row r="3913" spans="1:30" s="157" customFormat="1" ht="24.95" customHeight="1">
      <c r="A3913" s="257"/>
      <c r="B3913" s="258"/>
      <c r="C3913" s="161"/>
      <c r="D3913" s="155"/>
      <c r="E3913" s="258"/>
      <c r="F3913" s="161"/>
      <c r="G3913" s="161"/>
      <c r="Q3913" s="159"/>
      <c r="R3913" s="160"/>
      <c r="S3913" s="160"/>
      <c r="T3913" s="160"/>
      <c r="U3913" s="161"/>
      <c r="V3913" s="161"/>
      <c r="W3913" s="161"/>
      <c r="X3913" s="161"/>
      <c r="Y3913" s="161"/>
      <c r="Z3913" s="161"/>
      <c r="AA3913" s="161"/>
      <c r="AB3913" s="161"/>
      <c r="AC3913" s="161"/>
      <c r="AD3913" s="161"/>
    </row>
    <row r="3914" spans="1:30" s="157" customFormat="1" ht="24.95" customHeight="1">
      <c r="A3914" s="257"/>
      <c r="B3914" s="258"/>
      <c r="C3914" s="161"/>
      <c r="D3914" s="155"/>
      <c r="E3914" s="258"/>
      <c r="F3914" s="161"/>
      <c r="G3914" s="161"/>
      <c r="Q3914" s="159"/>
      <c r="R3914" s="160"/>
      <c r="S3914" s="160"/>
      <c r="T3914" s="160"/>
      <c r="U3914" s="161"/>
      <c r="V3914" s="161"/>
      <c r="W3914" s="161"/>
      <c r="X3914" s="161"/>
      <c r="Y3914" s="161"/>
      <c r="Z3914" s="161"/>
      <c r="AA3914" s="161"/>
      <c r="AB3914" s="161"/>
      <c r="AC3914" s="161"/>
      <c r="AD3914" s="161"/>
    </row>
    <row r="3915" spans="1:30" s="157" customFormat="1" ht="24.95" customHeight="1">
      <c r="A3915" s="257"/>
      <c r="B3915" s="258"/>
      <c r="C3915" s="161"/>
      <c r="D3915" s="155"/>
      <c r="E3915" s="258"/>
      <c r="F3915" s="161"/>
      <c r="G3915" s="161"/>
      <c r="Q3915" s="159"/>
      <c r="R3915" s="160"/>
      <c r="S3915" s="160"/>
      <c r="T3915" s="160"/>
      <c r="U3915" s="161"/>
      <c r="V3915" s="161"/>
      <c r="W3915" s="161"/>
      <c r="X3915" s="161"/>
      <c r="Y3915" s="161"/>
      <c r="Z3915" s="161"/>
      <c r="AA3915" s="161"/>
      <c r="AB3915" s="161"/>
      <c r="AC3915" s="161"/>
      <c r="AD3915" s="161"/>
    </row>
    <row r="3916" spans="1:30" s="157" customFormat="1" ht="24.95" customHeight="1">
      <c r="A3916" s="257"/>
      <c r="B3916" s="258"/>
      <c r="C3916" s="161"/>
      <c r="D3916" s="155"/>
      <c r="E3916" s="258"/>
      <c r="F3916" s="161"/>
      <c r="G3916" s="161"/>
      <c r="Q3916" s="159"/>
      <c r="R3916" s="160"/>
      <c r="S3916" s="160"/>
      <c r="T3916" s="160"/>
      <c r="U3916" s="161"/>
      <c r="V3916" s="161"/>
      <c r="W3916" s="161"/>
      <c r="X3916" s="161"/>
      <c r="Y3916" s="161"/>
      <c r="Z3916" s="161"/>
      <c r="AA3916" s="161"/>
      <c r="AB3916" s="161"/>
      <c r="AC3916" s="161"/>
      <c r="AD3916" s="161"/>
    </row>
    <row r="3917" spans="1:30" s="157" customFormat="1" ht="24.95" customHeight="1">
      <c r="A3917" s="257"/>
      <c r="B3917" s="258"/>
      <c r="C3917" s="161"/>
      <c r="D3917" s="155"/>
      <c r="E3917" s="258"/>
      <c r="F3917" s="161"/>
      <c r="G3917" s="161"/>
      <c r="Q3917" s="159"/>
      <c r="R3917" s="160"/>
      <c r="S3917" s="160"/>
      <c r="T3917" s="160"/>
      <c r="U3917" s="161"/>
      <c r="V3917" s="161"/>
      <c r="W3917" s="161"/>
      <c r="X3917" s="161"/>
      <c r="Y3917" s="161"/>
      <c r="Z3917" s="161"/>
      <c r="AA3917" s="161"/>
      <c r="AB3917" s="161"/>
      <c r="AC3917" s="161"/>
      <c r="AD3917" s="161"/>
    </row>
    <row r="3918" spans="1:30" s="157" customFormat="1" ht="24.95" customHeight="1">
      <c r="A3918" s="257"/>
      <c r="B3918" s="258"/>
      <c r="C3918" s="161"/>
      <c r="D3918" s="155"/>
      <c r="E3918" s="258"/>
      <c r="F3918" s="161"/>
      <c r="G3918" s="161"/>
      <c r="Q3918" s="159"/>
      <c r="R3918" s="160"/>
      <c r="S3918" s="160"/>
      <c r="T3918" s="160"/>
      <c r="U3918" s="161"/>
      <c r="V3918" s="161"/>
      <c r="W3918" s="161"/>
      <c r="X3918" s="161"/>
      <c r="Y3918" s="161"/>
      <c r="Z3918" s="161"/>
      <c r="AA3918" s="161"/>
      <c r="AB3918" s="161"/>
      <c r="AC3918" s="161"/>
      <c r="AD3918" s="161"/>
    </row>
    <row r="3919" spans="1:30" s="157" customFormat="1" ht="24.95" customHeight="1">
      <c r="A3919" s="257"/>
      <c r="B3919" s="258"/>
      <c r="C3919" s="161"/>
      <c r="D3919" s="155"/>
      <c r="E3919" s="258"/>
      <c r="F3919" s="161"/>
      <c r="G3919" s="161"/>
      <c r="Q3919" s="159"/>
      <c r="R3919" s="160"/>
      <c r="S3919" s="160"/>
      <c r="T3919" s="160"/>
      <c r="U3919" s="161"/>
      <c r="V3919" s="161"/>
      <c r="W3919" s="161"/>
      <c r="X3919" s="161"/>
      <c r="Y3919" s="161"/>
      <c r="Z3919" s="161"/>
      <c r="AA3919" s="161"/>
      <c r="AB3919" s="161"/>
      <c r="AC3919" s="161"/>
      <c r="AD3919" s="161"/>
    </row>
    <row r="3920" spans="1:30" s="157" customFormat="1" ht="24.95" customHeight="1">
      <c r="A3920" s="257"/>
      <c r="B3920" s="258"/>
      <c r="C3920" s="161"/>
      <c r="D3920" s="155"/>
      <c r="E3920" s="258"/>
      <c r="F3920" s="161"/>
      <c r="G3920" s="161"/>
      <c r="Q3920" s="159"/>
      <c r="R3920" s="160"/>
      <c r="S3920" s="160"/>
      <c r="T3920" s="160"/>
      <c r="U3920" s="161"/>
      <c r="V3920" s="161"/>
      <c r="W3920" s="161"/>
      <c r="X3920" s="161"/>
      <c r="Y3920" s="161"/>
      <c r="Z3920" s="161"/>
      <c r="AA3920" s="161"/>
      <c r="AB3920" s="161"/>
      <c r="AC3920" s="161"/>
      <c r="AD3920" s="161"/>
    </row>
    <row r="3921" spans="1:30" s="157" customFormat="1" ht="24.95" customHeight="1">
      <c r="A3921" s="257"/>
      <c r="B3921" s="258"/>
      <c r="C3921" s="161"/>
      <c r="D3921" s="155"/>
      <c r="E3921" s="258"/>
      <c r="F3921" s="161"/>
      <c r="G3921" s="161"/>
      <c r="Q3921" s="159"/>
      <c r="R3921" s="160"/>
      <c r="S3921" s="160"/>
      <c r="T3921" s="160"/>
      <c r="U3921" s="161"/>
      <c r="V3921" s="161"/>
      <c r="W3921" s="161"/>
      <c r="X3921" s="161"/>
      <c r="Y3921" s="161"/>
      <c r="Z3921" s="161"/>
      <c r="AA3921" s="161"/>
      <c r="AB3921" s="161"/>
      <c r="AC3921" s="161"/>
      <c r="AD3921" s="161"/>
    </row>
    <row r="3922" spans="1:30" s="157" customFormat="1" ht="24.95" customHeight="1">
      <c r="A3922" s="257"/>
      <c r="B3922" s="258"/>
      <c r="C3922" s="161"/>
      <c r="D3922" s="155"/>
      <c r="E3922" s="258"/>
      <c r="F3922" s="161"/>
      <c r="G3922" s="161"/>
      <c r="Q3922" s="159"/>
      <c r="R3922" s="160"/>
      <c r="S3922" s="160"/>
      <c r="T3922" s="160"/>
      <c r="U3922" s="161"/>
      <c r="V3922" s="161"/>
      <c r="W3922" s="161"/>
      <c r="X3922" s="161"/>
      <c r="Y3922" s="161"/>
      <c r="Z3922" s="161"/>
      <c r="AA3922" s="161"/>
      <c r="AB3922" s="161"/>
      <c r="AC3922" s="161"/>
      <c r="AD3922" s="161"/>
    </row>
    <row r="3923" spans="1:30" s="157" customFormat="1" ht="24.95" customHeight="1">
      <c r="A3923" s="257"/>
      <c r="B3923" s="258"/>
      <c r="C3923" s="161"/>
      <c r="D3923" s="155"/>
      <c r="E3923" s="258"/>
      <c r="F3923" s="161"/>
      <c r="G3923" s="161"/>
      <c r="Q3923" s="159"/>
      <c r="R3923" s="160"/>
      <c r="S3923" s="160"/>
      <c r="T3923" s="160"/>
      <c r="U3923" s="161"/>
      <c r="V3923" s="161"/>
      <c r="W3923" s="161"/>
      <c r="X3923" s="161"/>
      <c r="Y3923" s="161"/>
      <c r="Z3923" s="161"/>
      <c r="AA3923" s="161"/>
      <c r="AB3923" s="161"/>
      <c r="AC3923" s="161"/>
      <c r="AD3923" s="161"/>
    </row>
    <row r="3924" spans="1:30" s="157" customFormat="1" ht="24.95" customHeight="1">
      <c r="A3924" s="257"/>
      <c r="B3924" s="258"/>
      <c r="C3924" s="161"/>
      <c r="D3924" s="155"/>
      <c r="E3924" s="258"/>
      <c r="F3924" s="161"/>
      <c r="G3924" s="161"/>
      <c r="Q3924" s="159"/>
      <c r="R3924" s="160"/>
      <c r="S3924" s="160"/>
      <c r="T3924" s="160"/>
      <c r="U3924" s="161"/>
      <c r="V3924" s="161"/>
      <c r="W3924" s="161"/>
      <c r="X3924" s="161"/>
      <c r="Y3924" s="161"/>
      <c r="Z3924" s="161"/>
      <c r="AA3924" s="161"/>
      <c r="AB3924" s="161"/>
      <c r="AC3924" s="161"/>
      <c r="AD3924" s="161"/>
    </row>
    <row r="3925" spans="1:30" s="157" customFormat="1" ht="24.95" customHeight="1">
      <c r="A3925" s="257"/>
      <c r="B3925" s="258"/>
      <c r="C3925" s="161"/>
      <c r="D3925" s="155"/>
      <c r="E3925" s="258"/>
      <c r="F3925" s="161"/>
      <c r="G3925" s="161"/>
      <c r="Q3925" s="159"/>
      <c r="R3925" s="160"/>
      <c r="S3925" s="160"/>
      <c r="T3925" s="160"/>
      <c r="U3925" s="161"/>
      <c r="V3925" s="161"/>
      <c r="W3925" s="161"/>
      <c r="X3925" s="161"/>
      <c r="Y3925" s="161"/>
      <c r="Z3925" s="161"/>
      <c r="AA3925" s="161"/>
      <c r="AB3925" s="161"/>
      <c r="AC3925" s="161"/>
      <c r="AD3925" s="161"/>
    </row>
    <row r="3926" spans="1:30" s="157" customFormat="1" ht="24.95" customHeight="1">
      <c r="A3926" s="257"/>
      <c r="B3926" s="258"/>
      <c r="C3926" s="161"/>
      <c r="D3926" s="155"/>
      <c r="E3926" s="258"/>
      <c r="F3926" s="161"/>
      <c r="G3926" s="161"/>
      <c r="Q3926" s="159"/>
      <c r="R3926" s="160"/>
      <c r="S3926" s="160"/>
      <c r="T3926" s="160"/>
      <c r="U3926" s="161"/>
      <c r="V3926" s="161"/>
      <c r="W3926" s="161"/>
      <c r="X3926" s="161"/>
      <c r="Y3926" s="161"/>
      <c r="Z3926" s="161"/>
      <c r="AA3926" s="161"/>
      <c r="AB3926" s="161"/>
      <c r="AC3926" s="161"/>
      <c r="AD3926" s="161"/>
    </row>
    <row r="3927" spans="1:30" s="157" customFormat="1" ht="24.95" customHeight="1">
      <c r="A3927" s="257"/>
      <c r="B3927" s="258"/>
      <c r="C3927" s="161"/>
      <c r="D3927" s="155"/>
      <c r="E3927" s="258"/>
      <c r="F3927" s="161"/>
      <c r="G3927" s="161"/>
      <c r="Q3927" s="159"/>
      <c r="R3927" s="160"/>
      <c r="S3927" s="160"/>
      <c r="T3927" s="160"/>
      <c r="U3927" s="161"/>
      <c r="V3927" s="161"/>
      <c r="W3927" s="161"/>
      <c r="X3927" s="161"/>
      <c r="Y3927" s="161"/>
      <c r="Z3927" s="161"/>
      <c r="AA3927" s="161"/>
      <c r="AB3927" s="161"/>
      <c r="AC3927" s="161"/>
      <c r="AD3927" s="161"/>
    </row>
    <row r="3928" spans="1:30" s="157" customFormat="1" ht="24.95" customHeight="1">
      <c r="A3928" s="257"/>
      <c r="B3928" s="258"/>
      <c r="C3928" s="161"/>
      <c r="D3928" s="155"/>
      <c r="E3928" s="258"/>
      <c r="F3928" s="161"/>
      <c r="G3928" s="161"/>
      <c r="Q3928" s="159"/>
      <c r="R3928" s="160"/>
      <c r="S3928" s="160"/>
      <c r="T3928" s="160"/>
      <c r="U3928" s="161"/>
      <c r="V3928" s="161"/>
      <c r="W3928" s="161"/>
      <c r="X3928" s="161"/>
      <c r="Y3928" s="161"/>
      <c r="Z3928" s="161"/>
      <c r="AA3928" s="161"/>
      <c r="AB3928" s="161"/>
      <c r="AC3928" s="161"/>
      <c r="AD3928" s="161"/>
    </row>
    <row r="3929" spans="1:30" s="157" customFormat="1" ht="24.95" customHeight="1">
      <c r="A3929" s="257"/>
      <c r="B3929" s="258"/>
      <c r="C3929" s="161"/>
      <c r="D3929" s="155"/>
      <c r="E3929" s="258"/>
      <c r="F3929" s="161"/>
      <c r="G3929" s="161"/>
      <c r="Q3929" s="159"/>
      <c r="R3929" s="160"/>
      <c r="S3929" s="160"/>
      <c r="T3929" s="160"/>
      <c r="U3929" s="161"/>
      <c r="V3929" s="161"/>
      <c r="W3929" s="161"/>
      <c r="X3929" s="161"/>
      <c r="Y3929" s="161"/>
      <c r="Z3929" s="161"/>
      <c r="AA3929" s="161"/>
      <c r="AB3929" s="161"/>
      <c r="AC3929" s="161"/>
      <c r="AD3929" s="161"/>
    </row>
    <row r="3930" spans="1:30" s="157" customFormat="1" ht="24.95" customHeight="1">
      <c r="A3930" s="257"/>
      <c r="B3930" s="258"/>
      <c r="C3930" s="161"/>
      <c r="D3930" s="155"/>
      <c r="E3930" s="258"/>
      <c r="F3930" s="161"/>
      <c r="G3930" s="161"/>
      <c r="Q3930" s="159"/>
      <c r="R3930" s="160"/>
      <c r="S3930" s="160"/>
      <c r="T3930" s="160"/>
      <c r="U3930" s="161"/>
      <c r="V3930" s="161"/>
      <c r="W3930" s="161"/>
      <c r="X3930" s="161"/>
      <c r="Y3930" s="161"/>
      <c r="Z3930" s="161"/>
      <c r="AA3930" s="161"/>
      <c r="AB3930" s="161"/>
      <c r="AC3930" s="161"/>
      <c r="AD3930" s="161"/>
    </row>
    <row r="3931" spans="1:30" s="157" customFormat="1" ht="24.95" customHeight="1">
      <c r="A3931" s="257"/>
      <c r="B3931" s="258"/>
      <c r="C3931" s="161"/>
      <c r="D3931" s="155"/>
      <c r="E3931" s="258"/>
      <c r="F3931" s="161"/>
      <c r="G3931" s="161"/>
      <c r="Q3931" s="159"/>
      <c r="R3931" s="160"/>
      <c r="S3931" s="160"/>
      <c r="T3931" s="160"/>
      <c r="U3931" s="161"/>
      <c r="V3931" s="161"/>
      <c r="W3931" s="161"/>
      <c r="X3931" s="161"/>
      <c r="Y3931" s="161"/>
      <c r="Z3931" s="161"/>
      <c r="AA3931" s="161"/>
      <c r="AB3931" s="161"/>
      <c r="AC3931" s="161"/>
      <c r="AD3931" s="161"/>
    </row>
    <row r="3932" spans="1:30" s="157" customFormat="1" ht="24.95" customHeight="1">
      <c r="A3932" s="257"/>
      <c r="B3932" s="258"/>
      <c r="C3932" s="161"/>
      <c r="D3932" s="155"/>
      <c r="E3932" s="258"/>
      <c r="F3932" s="161"/>
      <c r="G3932" s="161"/>
      <c r="Q3932" s="159"/>
      <c r="R3932" s="160"/>
      <c r="S3932" s="160"/>
      <c r="T3932" s="160"/>
      <c r="U3932" s="161"/>
      <c r="V3932" s="161"/>
      <c r="W3932" s="161"/>
      <c r="X3932" s="161"/>
      <c r="Y3932" s="161"/>
      <c r="Z3932" s="161"/>
      <c r="AA3932" s="161"/>
      <c r="AB3932" s="161"/>
      <c r="AC3932" s="161"/>
      <c r="AD3932" s="161"/>
    </row>
    <row r="3933" spans="1:30" s="157" customFormat="1" ht="24.95" customHeight="1">
      <c r="A3933" s="257"/>
      <c r="B3933" s="258"/>
      <c r="C3933" s="161"/>
      <c r="D3933" s="155"/>
      <c r="E3933" s="258"/>
      <c r="F3933" s="161"/>
      <c r="G3933" s="161"/>
      <c r="Q3933" s="159"/>
      <c r="R3933" s="160"/>
      <c r="S3933" s="160"/>
      <c r="T3933" s="160"/>
      <c r="U3933" s="161"/>
      <c r="V3933" s="161"/>
      <c r="W3933" s="161"/>
      <c r="X3933" s="161"/>
      <c r="Y3933" s="161"/>
      <c r="Z3933" s="161"/>
      <c r="AA3933" s="161"/>
      <c r="AB3933" s="161"/>
      <c r="AC3933" s="161"/>
      <c r="AD3933" s="161"/>
    </row>
    <row r="3934" spans="1:30" s="157" customFormat="1" ht="24.95" customHeight="1">
      <c r="A3934" s="257"/>
      <c r="B3934" s="258"/>
      <c r="C3934" s="161"/>
      <c r="D3934" s="155"/>
      <c r="E3934" s="258"/>
      <c r="F3934" s="161"/>
      <c r="G3934" s="161"/>
      <c r="Q3934" s="159"/>
      <c r="R3934" s="160"/>
      <c r="S3934" s="160"/>
      <c r="T3934" s="160"/>
      <c r="U3934" s="161"/>
      <c r="V3934" s="161"/>
      <c r="W3934" s="161"/>
      <c r="X3934" s="161"/>
      <c r="Y3934" s="161"/>
      <c r="Z3934" s="161"/>
      <c r="AA3934" s="161"/>
      <c r="AB3934" s="161"/>
      <c r="AC3934" s="161"/>
      <c r="AD3934" s="161"/>
    </row>
    <row r="3935" spans="1:30" s="157" customFormat="1" ht="24.95" customHeight="1">
      <c r="A3935" s="257"/>
      <c r="B3935" s="258"/>
      <c r="C3935" s="161"/>
      <c r="D3935" s="155"/>
      <c r="E3935" s="258"/>
      <c r="F3935" s="161"/>
      <c r="G3935" s="161"/>
      <c r="Q3935" s="159"/>
      <c r="R3935" s="160"/>
      <c r="S3935" s="160"/>
      <c r="T3935" s="160"/>
      <c r="U3935" s="161"/>
      <c r="V3935" s="161"/>
      <c r="W3935" s="161"/>
      <c r="X3935" s="161"/>
      <c r="Y3935" s="161"/>
      <c r="Z3935" s="161"/>
      <c r="AA3935" s="161"/>
      <c r="AB3935" s="161"/>
      <c r="AC3935" s="161"/>
      <c r="AD3935" s="161"/>
    </row>
    <row r="3936" spans="1:30" s="157" customFormat="1" ht="24.95" customHeight="1">
      <c r="A3936" s="257"/>
      <c r="B3936" s="258"/>
      <c r="C3936" s="161"/>
      <c r="D3936" s="155"/>
      <c r="E3936" s="258"/>
      <c r="F3936" s="161"/>
      <c r="G3936" s="161"/>
      <c r="Q3936" s="159"/>
      <c r="R3936" s="160"/>
      <c r="S3936" s="160"/>
      <c r="T3936" s="160"/>
      <c r="U3936" s="161"/>
      <c r="V3936" s="161"/>
      <c r="W3936" s="161"/>
      <c r="X3936" s="161"/>
      <c r="Y3936" s="161"/>
      <c r="Z3936" s="161"/>
      <c r="AA3936" s="161"/>
      <c r="AB3936" s="161"/>
      <c r="AC3936" s="161"/>
      <c r="AD3936" s="161"/>
    </row>
    <row r="3937" spans="1:30" s="157" customFormat="1" ht="24.95" customHeight="1">
      <c r="A3937" s="257"/>
      <c r="B3937" s="258"/>
      <c r="C3937" s="161"/>
      <c r="D3937" s="155"/>
      <c r="E3937" s="258"/>
      <c r="F3937" s="161"/>
      <c r="G3937" s="161"/>
      <c r="Q3937" s="159"/>
      <c r="R3937" s="160"/>
      <c r="S3937" s="160"/>
      <c r="T3937" s="160"/>
      <c r="U3937" s="161"/>
      <c r="V3937" s="161"/>
      <c r="W3937" s="161"/>
      <c r="X3937" s="161"/>
      <c r="Y3937" s="161"/>
      <c r="Z3937" s="161"/>
      <c r="AA3937" s="161"/>
      <c r="AB3937" s="161"/>
      <c r="AC3937" s="161"/>
      <c r="AD3937" s="161"/>
    </row>
    <row r="3938" spans="1:30" s="157" customFormat="1" ht="24.95" customHeight="1">
      <c r="A3938" s="257"/>
      <c r="B3938" s="258"/>
      <c r="C3938" s="161"/>
      <c r="D3938" s="155"/>
      <c r="E3938" s="258"/>
      <c r="F3938" s="161"/>
      <c r="G3938" s="161"/>
      <c r="Q3938" s="159"/>
      <c r="R3938" s="160"/>
      <c r="S3938" s="160"/>
      <c r="T3938" s="160"/>
      <c r="U3938" s="161"/>
      <c r="V3938" s="161"/>
      <c r="W3938" s="161"/>
      <c r="X3938" s="161"/>
      <c r="Y3938" s="161"/>
      <c r="Z3938" s="161"/>
      <c r="AA3938" s="161"/>
      <c r="AB3938" s="161"/>
      <c r="AC3938" s="161"/>
      <c r="AD3938" s="161"/>
    </row>
    <row r="3939" spans="1:30" s="157" customFormat="1" ht="24.95" customHeight="1">
      <c r="A3939" s="257"/>
      <c r="B3939" s="258"/>
      <c r="C3939" s="161"/>
      <c r="D3939" s="155"/>
      <c r="E3939" s="258"/>
      <c r="F3939" s="161"/>
      <c r="G3939" s="161"/>
      <c r="Q3939" s="159"/>
      <c r="R3939" s="160"/>
      <c r="S3939" s="160"/>
      <c r="T3939" s="160"/>
      <c r="U3939" s="161"/>
      <c r="V3939" s="161"/>
      <c r="W3939" s="161"/>
      <c r="X3939" s="161"/>
      <c r="Y3939" s="161"/>
      <c r="Z3939" s="161"/>
      <c r="AA3939" s="161"/>
      <c r="AB3939" s="161"/>
      <c r="AC3939" s="161"/>
      <c r="AD3939" s="161"/>
    </row>
    <row r="3940" spans="1:30" s="157" customFormat="1" ht="24.95" customHeight="1">
      <c r="A3940" s="257"/>
      <c r="B3940" s="258"/>
      <c r="C3940" s="161"/>
      <c r="D3940" s="155"/>
      <c r="E3940" s="258"/>
      <c r="F3940" s="161"/>
      <c r="G3940" s="161"/>
      <c r="Q3940" s="159"/>
      <c r="R3940" s="160"/>
      <c r="S3940" s="160"/>
      <c r="T3940" s="160"/>
      <c r="U3940" s="161"/>
      <c r="V3940" s="161"/>
      <c r="W3940" s="161"/>
      <c r="X3940" s="161"/>
      <c r="Y3940" s="161"/>
      <c r="Z3940" s="161"/>
      <c r="AA3940" s="161"/>
      <c r="AB3940" s="161"/>
      <c r="AC3940" s="161"/>
      <c r="AD3940" s="161"/>
    </row>
    <row r="3941" spans="1:30" s="157" customFormat="1" ht="24.95" customHeight="1">
      <c r="A3941" s="257"/>
      <c r="B3941" s="258"/>
      <c r="C3941" s="161"/>
      <c r="D3941" s="155"/>
      <c r="E3941" s="258"/>
      <c r="F3941" s="161"/>
      <c r="G3941" s="161"/>
      <c r="Q3941" s="159"/>
      <c r="R3941" s="160"/>
      <c r="S3941" s="160"/>
      <c r="T3941" s="160"/>
      <c r="U3941" s="161"/>
      <c r="V3941" s="161"/>
      <c r="W3941" s="161"/>
      <c r="X3941" s="161"/>
      <c r="Y3941" s="161"/>
      <c r="Z3941" s="161"/>
      <c r="AA3941" s="161"/>
      <c r="AB3941" s="161"/>
      <c r="AC3941" s="161"/>
      <c r="AD3941" s="161"/>
    </row>
    <row r="3942" spans="1:30" s="157" customFormat="1" ht="24.95" customHeight="1">
      <c r="A3942" s="257"/>
      <c r="B3942" s="258"/>
      <c r="C3942" s="161"/>
      <c r="D3942" s="155"/>
      <c r="E3942" s="258"/>
      <c r="F3942" s="161"/>
      <c r="G3942" s="161"/>
      <c r="Q3942" s="159"/>
      <c r="R3942" s="160"/>
      <c r="S3942" s="160"/>
      <c r="T3942" s="160"/>
      <c r="U3942" s="161"/>
      <c r="V3942" s="161"/>
      <c r="W3942" s="161"/>
      <c r="X3942" s="161"/>
      <c r="Y3942" s="161"/>
      <c r="Z3942" s="161"/>
      <c r="AA3942" s="161"/>
      <c r="AB3942" s="161"/>
      <c r="AC3942" s="161"/>
      <c r="AD3942" s="161"/>
    </row>
    <row r="3943" spans="1:30" s="157" customFormat="1" ht="24.95" customHeight="1">
      <c r="A3943" s="257"/>
      <c r="B3943" s="258"/>
      <c r="C3943" s="161"/>
      <c r="D3943" s="155"/>
      <c r="E3943" s="258"/>
      <c r="F3943" s="161"/>
      <c r="G3943" s="161"/>
      <c r="Q3943" s="159"/>
      <c r="R3943" s="160"/>
      <c r="S3943" s="160"/>
      <c r="T3943" s="160"/>
      <c r="U3943" s="161"/>
      <c r="V3943" s="161"/>
      <c r="W3943" s="161"/>
      <c r="X3943" s="161"/>
      <c r="Y3943" s="161"/>
      <c r="Z3943" s="161"/>
      <c r="AA3943" s="161"/>
      <c r="AB3943" s="161"/>
      <c r="AC3943" s="161"/>
      <c r="AD3943" s="161"/>
    </row>
    <row r="3944" spans="1:30" s="157" customFormat="1" ht="24.95" customHeight="1">
      <c r="A3944" s="257"/>
      <c r="B3944" s="258"/>
      <c r="C3944" s="161"/>
      <c r="D3944" s="155"/>
      <c r="E3944" s="258"/>
      <c r="F3944" s="161"/>
      <c r="G3944" s="161"/>
      <c r="Q3944" s="159"/>
      <c r="R3944" s="160"/>
      <c r="S3944" s="160"/>
      <c r="T3944" s="160"/>
      <c r="U3944" s="161"/>
      <c r="V3944" s="161"/>
      <c r="W3944" s="161"/>
      <c r="X3944" s="161"/>
      <c r="Y3944" s="161"/>
      <c r="Z3944" s="161"/>
      <c r="AA3944" s="161"/>
      <c r="AB3944" s="161"/>
      <c r="AC3944" s="161"/>
      <c r="AD3944" s="161"/>
    </row>
    <row r="3945" spans="1:30" s="157" customFormat="1" ht="24.95" customHeight="1">
      <c r="A3945" s="257"/>
      <c r="B3945" s="258"/>
      <c r="C3945" s="161"/>
      <c r="D3945" s="155"/>
      <c r="E3945" s="258"/>
      <c r="F3945" s="161"/>
      <c r="G3945" s="161"/>
      <c r="Q3945" s="159"/>
      <c r="R3945" s="160"/>
      <c r="S3945" s="160"/>
      <c r="T3945" s="160"/>
      <c r="U3945" s="161"/>
      <c r="V3945" s="161"/>
      <c r="W3945" s="161"/>
      <c r="X3945" s="161"/>
      <c r="Y3945" s="161"/>
      <c r="Z3945" s="161"/>
      <c r="AA3945" s="161"/>
      <c r="AB3945" s="161"/>
      <c r="AC3945" s="161"/>
      <c r="AD3945" s="161"/>
    </row>
    <row r="3946" spans="1:30" s="157" customFormat="1" ht="24.95" customHeight="1">
      <c r="A3946" s="257"/>
      <c r="B3946" s="258"/>
      <c r="C3946" s="161"/>
      <c r="D3946" s="155"/>
      <c r="E3946" s="258"/>
      <c r="F3946" s="161"/>
      <c r="G3946" s="161"/>
      <c r="Q3946" s="159"/>
      <c r="R3946" s="160"/>
      <c r="S3946" s="160"/>
      <c r="T3946" s="160"/>
      <c r="U3946" s="161"/>
      <c r="V3946" s="161"/>
      <c r="W3946" s="161"/>
      <c r="X3946" s="161"/>
      <c r="Y3946" s="161"/>
      <c r="Z3946" s="161"/>
      <c r="AA3946" s="161"/>
      <c r="AB3946" s="161"/>
      <c r="AC3946" s="161"/>
      <c r="AD3946" s="161"/>
    </row>
    <row r="3947" spans="1:30" s="157" customFormat="1" ht="24.95" customHeight="1">
      <c r="A3947" s="257"/>
      <c r="B3947" s="258"/>
      <c r="C3947" s="161"/>
      <c r="D3947" s="155"/>
      <c r="E3947" s="258"/>
      <c r="F3947" s="161"/>
      <c r="G3947" s="161"/>
      <c r="Q3947" s="159"/>
      <c r="R3947" s="160"/>
      <c r="S3947" s="160"/>
      <c r="T3947" s="160"/>
      <c r="U3947" s="161"/>
      <c r="V3947" s="161"/>
      <c r="W3947" s="161"/>
      <c r="X3947" s="161"/>
      <c r="Y3947" s="161"/>
      <c r="Z3947" s="161"/>
      <c r="AA3947" s="161"/>
      <c r="AB3947" s="161"/>
      <c r="AC3947" s="161"/>
      <c r="AD3947" s="161"/>
    </row>
    <row r="3948" spans="1:30" s="157" customFormat="1" ht="24.95" customHeight="1">
      <c r="A3948" s="257"/>
      <c r="B3948" s="258"/>
      <c r="C3948" s="161"/>
      <c r="D3948" s="155"/>
      <c r="E3948" s="258"/>
      <c r="F3948" s="161"/>
      <c r="G3948" s="161"/>
      <c r="Q3948" s="159"/>
      <c r="R3948" s="160"/>
      <c r="S3948" s="160"/>
      <c r="T3948" s="160"/>
      <c r="U3948" s="161"/>
      <c r="V3948" s="161"/>
      <c r="W3948" s="161"/>
      <c r="X3948" s="161"/>
      <c r="Y3948" s="161"/>
      <c r="Z3948" s="161"/>
      <c r="AA3948" s="161"/>
      <c r="AB3948" s="161"/>
      <c r="AC3948" s="161"/>
      <c r="AD3948" s="161"/>
    </row>
    <row r="3949" spans="1:30" s="157" customFormat="1" ht="24.95" customHeight="1">
      <c r="A3949" s="257"/>
      <c r="B3949" s="258"/>
      <c r="C3949" s="161"/>
      <c r="D3949" s="155"/>
      <c r="E3949" s="258"/>
      <c r="F3949" s="161"/>
      <c r="G3949" s="161"/>
      <c r="Q3949" s="159"/>
      <c r="R3949" s="160"/>
      <c r="S3949" s="160"/>
      <c r="T3949" s="160"/>
      <c r="U3949" s="161"/>
      <c r="V3949" s="161"/>
      <c r="W3949" s="161"/>
      <c r="X3949" s="161"/>
      <c r="Y3949" s="161"/>
      <c r="Z3949" s="161"/>
      <c r="AA3949" s="161"/>
      <c r="AB3949" s="161"/>
      <c r="AC3949" s="161"/>
      <c r="AD3949" s="161"/>
    </row>
    <row r="3950" spans="1:30" s="157" customFormat="1" ht="24.95" customHeight="1">
      <c r="A3950" s="257"/>
      <c r="B3950" s="258"/>
      <c r="C3950" s="161"/>
      <c r="D3950" s="155"/>
      <c r="E3950" s="258"/>
      <c r="F3950" s="161"/>
      <c r="G3950" s="161"/>
      <c r="Q3950" s="159"/>
      <c r="R3950" s="160"/>
      <c r="S3950" s="160"/>
      <c r="T3950" s="160"/>
      <c r="U3950" s="161"/>
      <c r="V3950" s="161"/>
      <c r="W3950" s="161"/>
      <c r="X3950" s="161"/>
      <c r="Y3950" s="161"/>
      <c r="Z3950" s="161"/>
      <c r="AA3950" s="161"/>
      <c r="AB3950" s="161"/>
      <c r="AC3950" s="161"/>
      <c r="AD3950" s="161"/>
    </row>
    <row r="3951" spans="1:30" s="157" customFormat="1" ht="24.95" customHeight="1">
      <c r="A3951" s="257"/>
      <c r="B3951" s="258"/>
      <c r="C3951" s="161"/>
      <c r="D3951" s="155"/>
      <c r="E3951" s="258"/>
      <c r="F3951" s="161"/>
      <c r="G3951" s="161"/>
      <c r="Q3951" s="159"/>
      <c r="R3951" s="160"/>
      <c r="S3951" s="160"/>
      <c r="T3951" s="160"/>
      <c r="U3951" s="161"/>
      <c r="V3951" s="161"/>
      <c r="W3951" s="161"/>
      <c r="X3951" s="161"/>
      <c r="Y3951" s="161"/>
      <c r="Z3951" s="161"/>
      <c r="AA3951" s="161"/>
      <c r="AB3951" s="161"/>
      <c r="AC3951" s="161"/>
      <c r="AD3951" s="161"/>
    </row>
    <row r="3952" spans="1:30" s="157" customFormat="1" ht="24.95" customHeight="1">
      <c r="A3952" s="257"/>
      <c r="B3952" s="258"/>
      <c r="C3952" s="161"/>
      <c r="D3952" s="155"/>
      <c r="E3952" s="258"/>
      <c r="F3952" s="161"/>
      <c r="G3952" s="161"/>
      <c r="Q3952" s="159"/>
      <c r="R3952" s="160"/>
      <c r="S3952" s="160"/>
      <c r="T3952" s="160"/>
      <c r="U3952" s="161"/>
      <c r="V3952" s="161"/>
      <c r="W3952" s="161"/>
      <c r="X3952" s="161"/>
      <c r="Y3952" s="161"/>
      <c r="Z3952" s="161"/>
      <c r="AA3952" s="161"/>
      <c r="AB3952" s="161"/>
      <c r="AC3952" s="161"/>
      <c r="AD3952" s="161"/>
    </row>
    <row r="3953" spans="1:30" s="157" customFormat="1" ht="24.95" customHeight="1">
      <c r="A3953" s="257"/>
      <c r="B3953" s="258"/>
      <c r="C3953" s="161"/>
      <c r="D3953" s="155"/>
      <c r="E3953" s="258"/>
      <c r="F3953" s="161"/>
      <c r="G3953" s="161"/>
      <c r="Q3953" s="159"/>
      <c r="R3953" s="160"/>
      <c r="S3953" s="160"/>
      <c r="T3953" s="160"/>
      <c r="U3953" s="161"/>
      <c r="V3953" s="161"/>
      <c r="W3953" s="161"/>
      <c r="X3953" s="161"/>
      <c r="Y3953" s="161"/>
      <c r="Z3953" s="161"/>
      <c r="AA3953" s="161"/>
      <c r="AB3953" s="161"/>
      <c r="AC3953" s="161"/>
      <c r="AD3953" s="161"/>
    </row>
    <row r="3954" spans="1:30" s="157" customFormat="1" ht="24.95" customHeight="1">
      <c r="A3954" s="257"/>
      <c r="B3954" s="258"/>
      <c r="C3954" s="161"/>
      <c r="D3954" s="155"/>
      <c r="E3954" s="258"/>
      <c r="F3954" s="161"/>
      <c r="G3954" s="161"/>
      <c r="Q3954" s="159"/>
      <c r="R3954" s="160"/>
      <c r="S3954" s="160"/>
      <c r="T3954" s="160"/>
      <c r="U3954" s="161"/>
      <c r="V3954" s="161"/>
      <c r="W3954" s="161"/>
      <c r="X3954" s="161"/>
      <c r="Y3954" s="161"/>
      <c r="Z3954" s="161"/>
      <c r="AA3954" s="161"/>
      <c r="AB3954" s="161"/>
      <c r="AC3954" s="161"/>
      <c r="AD3954" s="161"/>
    </row>
    <row r="3955" spans="1:30" s="157" customFormat="1" ht="24.95" customHeight="1">
      <c r="A3955" s="257"/>
      <c r="B3955" s="258"/>
      <c r="C3955" s="161"/>
      <c r="D3955" s="155"/>
      <c r="E3955" s="258"/>
      <c r="F3955" s="161"/>
      <c r="G3955" s="161"/>
      <c r="Q3955" s="159"/>
      <c r="R3955" s="160"/>
      <c r="S3955" s="160"/>
      <c r="T3955" s="160"/>
      <c r="U3955" s="161"/>
      <c r="V3955" s="161"/>
      <c r="W3955" s="161"/>
      <c r="X3955" s="161"/>
      <c r="Y3955" s="161"/>
      <c r="Z3955" s="161"/>
      <c r="AA3955" s="161"/>
      <c r="AB3955" s="161"/>
      <c r="AC3955" s="161"/>
      <c r="AD3955" s="161"/>
    </row>
    <row r="3956" spans="1:30" s="157" customFormat="1" ht="24.95" customHeight="1">
      <c r="A3956" s="257"/>
      <c r="B3956" s="258"/>
      <c r="C3956" s="161"/>
      <c r="D3956" s="155"/>
      <c r="E3956" s="258"/>
      <c r="F3956" s="161"/>
      <c r="G3956" s="161"/>
      <c r="Q3956" s="159"/>
      <c r="R3956" s="160"/>
      <c r="S3956" s="160"/>
      <c r="T3956" s="160"/>
      <c r="U3956" s="161"/>
      <c r="V3956" s="161"/>
      <c r="W3956" s="161"/>
      <c r="X3956" s="161"/>
      <c r="Y3956" s="161"/>
      <c r="Z3956" s="161"/>
      <c r="AA3956" s="161"/>
      <c r="AB3956" s="161"/>
      <c r="AC3956" s="161"/>
      <c r="AD3956" s="161"/>
    </row>
    <row r="3957" spans="1:30" s="157" customFormat="1" ht="24.95" customHeight="1">
      <c r="A3957" s="257"/>
      <c r="B3957" s="258"/>
      <c r="C3957" s="161"/>
      <c r="D3957" s="155"/>
      <c r="E3957" s="258"/>
      <c r="F3957" s="161"/>
      <c r="G3957" s="161"/>
      <c r="Q3957" s="159"/>
      <c r="R3957" s="160"/>
      <c r="S3957" s="160"/>
      <c r="T3957" s="160"/>
      <c r="U3957" s="161"/>
      <c r="V3957" s="161"/>
      <c r="W3957" s="161"/>
      <c r="X3957" s="161"/>
      <c r="Y3957" s="161"/>
      <c r="Z3957" s="161"/>
      <c r="AA3957" s="161"/>
      <c r="AB3957" s="161"/>
      <c r="AC3957" s="161"/>
      <c r="AD3957" s="161"/>
    </row>
    <row r="3958" spans="1:30" s="157" customFormat="1" ht="24.95" customHeight="1">
      <c r="A3958" s="257"/>
      <c r="B3958" s="258"/>
      <c r="C3958" s="161"/>
      <c r="D3958" s="155"/>
      <c r="E3958" s="258"/>
      <c r="F3958" s="161"/>
      <c r="G3958" s="161"/>
      <c r="Q3958" s="159"/>
      <c r="R3958" s="160"/>
      <c r="S3958" s="160"/>
      <c r="T3958" s="160"/>
      <c r="U3958" s="161"/>
      <c r="V3958" s="161"/>
      <c r="W3958" s="161"/>
      <c r="X3958" s="161"/>
      <c r="Y3958" s="161"/>
      <c r="Z3958" s="161"/>
      <c r="AA3958" s="161"/>
      <c r="AB3958" s="161"/>
      <c r="AC3958" s="161"/>
      <c r="AD3958" s="161"/>
    </row>
    <row r="3959" spans="1:30" s="157" customFormat="1" ht="24.95" customHeight="1">
      <c r="A3959" s="257"/>
      <c r="B3959" s="258"/>
      <c r="C3959" s="161"/>
      <c r="D3959" s="155"/>
      <c r="E3959" s="258"/>
      <c r="F3959" s="161"/>
      <c r="G3959" s="161"/>
      <c r="Q3959" s="159"/>
      <c r="R3959" s="160"/>
      <c r="S3959" s="160"/>
      <c r="T3959" s="160"/>
      <c r="U3959" s="161"/>
      <c r="V3959" s="161"/>
      <c r="W3959" s="161"/>
      <c r="X3959" s="161"/>
      <c r="Y3959" s="161"/>
      <c r="Z3959" s="161"/>
      <c r="AA3959" s="161"/>
      <c r="AB3959" s="161"/>
      <c r="AC3959" s="161"/>
      <c r="AD3959" s="161"/>
    </row>
    <row r="3960" spans="1:30" s="157" customFormat="1" ht="24.95" customHeight="1">
      <c r="A3960" s="257"/>
      <c r="B3960" s="258"/>
      <c r="C3960" s="161"/>
      <c r="D3960" s="155"/>
      <c r="E3960" s="258"/>
      <c r="F3960" s="161"/>
      <c r="G3960" s="161"/>
      <c r="Q3960" s="159"/>
      <c r="R3960" s="160"/>
      <c r="S3960" s="160"/>
      <c r="T3960" s="160"/>
      <c r="U3960" s="161"/>
      <c r="V3960" s="161"/>
      <c r="W3960" s="161"/>
      <c r="X3960" s="161"/>
      <c r="Y3960" s="161"/>
      <c r="Z3960" s="161"/>
      <c r="AA3960" s="161"/>
      <c r="AB3960" s="161"/>
      <c r="AC3960" s="161"/>
      <c r="AD3960" s="161"/>
    </row>
    <row r="3961" spans="1:30" s="157" customFormat="1" ht="24.95" customHeight="1">
      <c r="A3961" s="257"/>
      <c r="B3961" s="258"/>
      <c r="C3961" s="161"/>
      <c r="D3961" s="155"/>
      <c r="E3961" s="258"/>
      <c r="F3961" s="161"/>
      <c r="G3961" s="161"/>
      <c r="Q3961" s="159"/>
      <c r="R3961" s="160"/>
      <c r="S3961" s="160"/>
      <c r="T3961" s="160"/>
      <c r="U3961" s="161"/>
      <c r="V3961" s="161"/>
      <c r="W3961" s="161"/>
      <c r="X3961" s="161"/>
      <c r="Y3961" s="161"/>
      <c r="Z3961" s="161"/>
      <c r="AA3961" s="161"/>
      <c r="AB3961" s="161"/>
      <c r="AC3961" s="161"/>
      <c r="AD3961" s="161"/>
    </row>
    <row r="3962" spans="1:30" s="157" customFormat="1" ht="24.95" customHeight="1">
      <c r="A3962" s="257"/>
      <c r="B3962" s="258"/>
      <c r="C3962" s="161"/>
      <c r="D3962" s="155"/>
      <c r="E3962" s="258"/>
      <c r="F3962" s="161"/>
      <c r="G3962" s="161"/>
      <c r="Q3962" s="159"/>
      <c r="R3962" s="160"/>
      <c r="S3962" s="160"/>
      <c r="T3962" s="160"/>
      <c r="U3962" s="161"/>
      <c r="V3962" s="161"/>
      <c r="W3962" s="161"/>
      <c r="X3962" s="161"/>
      <c r="Y3962" s="161"/>
      <c r="Z3962" s="161"/>
      <c r="AA3962" s="161"/>
      <c r="AB3962" s="161"/>
      <c r="AC3962" s="161"/>
      <c r="AD3962" s="161"/>
    </row>
    <row r="3963" spans="1:30" s="157" customFormat="1" ht="24.95" customHeight="1">
      <c r="A3963" s="257"/>
      <c r="B3963" s="258"/>
      <c r="C3963" s="161"/>
      <c r="D3963" s="155"/>
      <c r="E3963" s="258"/>
      <c r="F3963" s="161"/>
      <c r="G3963" s="161"/>
      <c r="Q3963" s="159"/>
      <c r="R3963" s="160"/>
      <c r="S3963" s="160"/>
      <c r="T3963" s="160"/>
      <c r="U3963" s="161"/>
      <c r="V3963" s="161"/>
      <c r="W3963" s="161"/>
      <c r="X3963" s="161"/>
      <c r="Y3963" s="161"/>
      <c r="Z3963" s="161"/>
      <c r="AA3963" s="161"/>
      <c r="AB3963" s="161"/>
      <c r="AC3963" s="161"/>
      <c r="AD3963" s="161"/>
    </row>
    <row r="3964" spans="1:30" s="157" customFormat="1" ht="24.95" customHeight="1">
      <c r="A3964" s="257"/>
      <c r="B3964" s="258"/>
      <c r="C3964" s="161"/>
      <c r="D3964" s="155"/>
      <c r="E3964" s="258"/>
      <c r="F3964" s="161"/>
      <c r="G3964" s="161"/>
      <c r="Q3964" s="159"/>
      <c r="R3964" s="160"/>
      <c r="S3964" s="160"/>
      <c r="T3964" s="160"/>
      <c r="U3964" s="161"/>
      <c r="V3964" s="161"/>
      <c r="W3964" s="161"/>
      <c r="X3964" s="161"/>
      <c r="Y3964" s="161"/>
      <c r="Z3964" s="161"/>
      <c r="AA3964" s="161"/>
      <c r="AB3964" s="161"/>
      <c r="AC3964" s="161"/>
      <c r="AD3964" s="161"/>
    </row>
    <row r="3965" spans="1:30" s="157" customFormat="1" ht="24.95" customHeight="1">
      <c r="A3965" s="257"/>
      <c r="B3965" s="258"/>
      <c r="C3965" s="161"/>
      <c r="D3965" s="155"/>
      <c r="E3965" s="258"/>
      <c r="F3965" s="161"/>
      <c r="G3965" s="161"/>
      <c r="Q3965" s="159"/>
      <c r="R3965" s="160"/>
      <c r="S3965" s="160"/>
      <c r="T3965" s="160"/>
      <c r="U3965" s="161"/>
      <c r="V3965" s="161"/>
      <c r="W3965" s="161"/>
      <c r="X3965" s="161"/>
      <c r="Y3965" s="161"/>
      <c r="Z3965" s="161"/>
      <c r="AA3965" s="161"/>
      <c r="AB3965" s="161"/>
      <c r="AC3965" s="161"/>
      <c r="AD3965" s="161"/>
    </row>
    <row r="3966" spans="1:30" s="157" customFormat="1" ht="24.95" customHeight="1">
      <c r="A3966" s="257"/>
      <c r="B3966" s="258"/>
      <c r="C3966" s="161"/>
      <c r="D3966" s="155"/>
      <c r="E3966" s="258"/>
      <c r="F3966" s="161"/>
      <c r="G3966" s="161"/>
      <c r="Q3966" s="159"/>
      <c r="R3966" s="160"/>
      <c r="S3966" s="160"/>
      <c r="T3966" s="160"/>
      <c r="U3966" s="161"/>
      <c r="V3966" s="161"/>
      <c r="W3966" s="161"/>
      <c r="X3966" s="161"/>
      <c r="Y3966" s="161"/>
      <c r="Z3966" s="161"/>
      <c r="AA3966" s="161"/>
      <c r="AB3966" s="161"/>
      <c r="AC3966" s="161"/>
      <c r="AD3966" s="161"/>
    </row>
    <row r="3967" spans="1:30" s="157" customFormat="1" ht="24.95" customHeight="1">
      <c r="A3967" s="257"/>
      <c r="B3967" s="258"/>
      <c r="C3967" s="161"/>
      <c r="D3967" s="155"/>
      <c r="E3967" s="258"/>
      <c r="F3967" s="161"/>
      <c r="G3967" s="161"/>
      <c r="Q3967" s="159"/>
      <c r="R3967" s="160"/>
      <c r="S3967" s="160"/>
      <c r="T3967" s="160"/>
      <c r="U3967" s="161"/>
      <c r="V3967" s="161"/>
      <c r="W3967" s="161"/>
      <c r="X3967" s="161"/>
      <c r="Y3967" s="161"/>
      <c r="Z3967" s="161"/>
      <c r="AA3967" s="161"/>
      <c r="AB3967" s="161"/>
      <c r="AC3967" s="161"/>
      <c r="AD3967" s="161"/>
    </row>
    <row r="3968" spans="1:30" s="157" customFormat="1" ht="24.95" customHeight="1">
      <c r="A3968" s="257"/>
      <c r="B3968" s="258"/>
      <c r="C3968" s="161"/>
      <c r="D3968" s="155"/>
      <c r="E3968" s="258"/>
      <c r="F3968" s="161"/>
      <c r="G3968" s="161"/>
      <c r="Q3968" s="159"/>
      <c r="R3968" s="160"/>
      <c r="S3968" s="160"/>
      <c r="T3968" s="160"/>
      <c r="U3968" s="161"/>
      <c r="V3968" s="161"/>
      <c r="W3968" s="161"/>
      <c r="X3968" s="161"/>
      <c r="Y3968" s="161"/>
      <c r="Z3968" s="161"/>
      <c r="AA3968" s="161"/>
      <c r="AB3968" s="161"/>
      <c r="AC3968" s="161"/>
      <c r="AD3968" s="161"/>
    </row>
    <row r="3969" spans="1:30" s="157" customFormat="1" ht="24.95" customHeight="1">
      <c r="A3969" s="257"/>
      <c r="B3969" s="258"/>
      <c r="C3969" s="161"/>
      <c r="D3969" s="155"/>
      <c r="E3969" s="258"/>
      <c r="F3969" s="161"/>
      <c r="G3969" s="161"/>
      <c r="Q3969" s="159"/>
      <c r="R3969" s="160"/>
      <c r="S3969" s="160"/>
      <c r="T3969" s="160"/>
      <c r="U3969" s="161"/>
      <c r="V3969" s="161"/>
      <c r="W3969" s="161"/>
      <c r="X3969" s="161"/>
      <c r="Y3969" s="161"/>
      <c r="Z3969" s="161"/>
      <c r="AA3969" s="161"/>
      <c r="AB3969" s="161"/>
      <c r="AC3969" s="161"/>
      <c r="AD3969" s="161"/>
    </row>
    <row r="3970" spans="1:30" s="157" customFormat="1" ht="24.95" customHeight="1">
      <c r="A3970" s="257"/>
      <c r="B3970" s="258"/>
      <c r="C3970" s="161"/>
      <c r="D3970" s="155"/>
      <c r="E3970" s="258"/>
      <c r="F3970" s="161"/>
      <c r="G3970" s="161"/>
      <c r="Q3970" s="159"/>
      <c r="R3970" s="160"/>
      <c r="S3970" s="160"/>
      <c r="T3970" s="160"/>
      <c r="U3970" s="161"/>
      <c r="V3970" s="161"/>
      <c r="W3970" s="161"/>
      <c r="X3970" s="161"/>
      <c r="Y3970" s="161"/>
      <c r="Z3970" s="161"/>
      <c r="AA3970" s="161"/>
      <c r="AB3970" s="161"/>
      <c r="AC3970" s="161"/>
      <c r="AD3970" s="161"/>
    </row>
    <row r="3971" spans="1:30" s="157" customFormat="1" ht="24.95" customHeight="1">
      <c r="A3971" s="257"/>
      <c r="B3971" s="258"/>
      <c r="C3971" s="161"/>
      <c r="D3971" s="155"/>
      <c r="E3971" s="258"/>
      <c r="F3971" s="161"/>
      <c r="G3971" s="161"/>
      <c r="Q3971" s="159"/>
      <c r="R3971" s="160"/>
      <c r="S3971" s="160"/>
      <c r="T3971" s="160"/>
      <c r="U3971" s="161"/>
      <c r="V3971" s="161"/>
      <c r="W3971" s="161"/>
      <c r="X3971" s="161"/>
      <c r="Y3971" s="161"/>
      <c r="Z3971" s="161"/>
      <c r="AA3971" s="161"/>
      <c r="AB3971" s="161"/>
      <c r="AC3971" s="161"/>
      <c r="AD3971" s="161"/>
    </row>
    <row r="3972" spans="1:30" s="157" customFormat="1" ht="24.95" customHeight="1">
      <c r="A3972" s="257"/>
      <c r="B3972" s="258"/>
      <c r="C3972" s="161"/>
      <c r="D3972" s="155"/>
      <c r="E3972" s="258"/>
      <c r="F3972" s="161"/>
      <c r="G3972" s="161"/>
      <c r="Q3972" s="159"/>
      <c r="R3972" s="160"/>
      <c r="S3972" s="160"/>
      <c r="T3972" s="160"/>
      <c r="U3972" s="161"/>
      <c r="V3972" s="161"/>
      <c r="W3972" s="161"/>
      <c r="X3972" s="161"/>
      <c r="Y3972" s="161"/>
      <c r="Z3972" s="161"/>
      <c r="AA3972" s="161"/>
      <c r="AB3972" s="161"/>
      <c r="AC3972" s="161"/>
      <c r="AD3972" s="161"/>
    </row>
    <row r="3973" spans="1:30" s="157" customFormat="1" ht="24.95" customHeight="1">
      <c r="A3973" s="257"/>
      <c r="B3973" s="258"/>
      <c r="C3973" s="161"/>
      <c r="D3973" s="155"/>
      <c r="E3973" s="258"/>
      <c r="F3973" s="161"/>
      <c r="G3973" s="161"/>
      <c r="Q3973" s="159"/>
      <c r="R3973" s="160"/>
      <c r="S3973" s="160"/>
      <c r="T3973" s="160"/>
      <c r="U3973" s="161"/>
      <c r="V3973" s="161"/>
      <c r="W3973" s="161"/>
      <c r="X3973" s="161"/>
      <c r="Y3973" s="161"/>
      <c r="Z3973" s="161"/>
      <c r="AA3973" s="161"/>
      <c r="AB3973" s="161"/>
      <c r="AC3973" s="161"/>
      <c r="AD3973" s="161"/>
    </row>
    <row r="3974" spans="1:30" s="157" customFormat="1" ht="24.95" customHeight="1">
      <c r="A3974" s="257"/>
      <c r="B3974" s="258"/>
      <c r="C3974" s="161"/>
      <c r="D3974" s="155"/>
      <c r="E3974" s="258"/>
      <c r="F3974" s="161"/>
      <c r="G3974" s="161"/>
      <c r="Q3974" s="159"/>
      <c r="R3974" s="160"/>
      <c r="S3974" s="160"/>
      <c r="T3974" s="160"/>
      <c r="U3974" s="161"/>
      <c r="V3974" s="161"/>
      <c r="W3974" s="161"/>
      <c r="X3974" s="161"/>
      <c r="Y3974" s="161"/>
      <c r="Z3974" s="161"/>
      <c r="AA3974" s="161"/>
      <c r="AB3974" s="161"/>
      <c r="AC3974" s="161"/>
      <c r="AD3974" s="161"/>
    </row>
    <row r="3975" spans="1:30" s="157" customFormat="1" ht="24.95" customHeight="1">
      <c r="A3975" s="257"/>
      <c r="B3975" s="258"/>
      <c r="C3975" s="161"/>
      <c r="D3975" s="155"/>
      <c r="E3975" s="258"/>
      <c r="F3975" s="161"/>
      <c r="G3975" s="161"/>
      <c r="Q3975" s="159"/>
      <c r="R3975" s="160"/>
      <c r="S3975" s="160"/>
      <c r="T3975" s="160"/>
      <c r="U3975" s="161"/>
      <c r="V3975" s="161"/>
      <c r="W3975" s="161"/>
      <c r="X3975" s="161"/>
      <c r="Y3975" s="161"/>
      <c r="Z3975" s="161"/>
      <c r="AA3975" s="161"/>
      <c r="AB3975" s="161"/>
      <c r="AC3975" s="161"/>
      <c r="AD3975" s="161"/>
    </row>
    <row r="3976" spans="1:30" s="157" customFormat="1" ht="24.95" customHeight="1">
      <c r="A3976" s="257"/>
      <c r="B3976" s="258"/>
      <c r="C3976" s="161"/>
      <c r="D3976" s="155"/>
      <c r="E3976" s="258"/>
      <c r="F3976" s="161"/>
      <c r="G3976" s="161"/>
      <c r="Q3976" s="159"/>
      <c r="R3976" s="160"/>
      <c r="S3976" s="160"/>
      <c r="T3976" s="160"/>
      <c r="U3976" s="161"/>
      <c r="V3976" s="161"/>
      <c r="W3976" s="161"/>
      <c r="X3976" s="161"/>
      <c r="Y3976" s="161"/>
      <c r="Z3976" s="161"/>
      <c r="AA3976" s="161"/>
      <c r="AB3976" s="161"/>
      <c r="AC3976" s="161"/>
      <c r="AD3976" s="161"/>
    </row>
    <row r="3977" spans="1:30" s="157" customFormat="1" ht="24.95" customHeight="1">
      <c r="A3977" s="257"/>
      <c r="B3977" s="258"/>
      <c r="C3977" s="161"/>
      <c r="D3977" s="155"/>
      <c r="E3977" s="258"/>
      <c r="F3977" s="161"/>
      <c r="G3977" s="161"/>
      <c r="Q3977" s="159"/>
      <c r="R3977" s="160"/>
      <c r="S3977" s="160"/>
      <c r="T3977" s="160"/>
      <c r="U3977" s="161"/>
      <c r="V3977" s="161"/>
      <c r="W3977" s="161"/>
      <c r="X3977" s="161"/>
      <c r="Y3977" s="161"/>
      <c r="Z3977" s="161"/>
      <c r="AA3977" s="161"/>
      <c r="AB3977" s="161"/>
      <c r="AC3977" s="161"/>
      <c r="AD3977" s="161"/>
    </row>
    <row r="3978" spans="1:30" s="157" customFormat="1" ht="24.95" customHeight="1">
      <c r="A3978" s="257"/>
      <c r="B3978" s="258"/>
      <c r="C3978" s="161"/>
      <c r="D3978" s="155"/>
      <c r="E3978" s="258"/>
      <c r="F3978" s="161"/>
      <c r="G3978" s="161"/>
      <c r="Q3978" s="159"/>
      <c r="R3978" s="160"/>
      <c r="S3978" s="160"/>
      <c r="T3978" s="160"/>
      <c r="U3978" s="161"/>
      <c r="V3978" s="161"/>
      <c r="W3978" s="161"/>
      <c r="X3978" s="161"/>
      <c r="Y3978" s="161"/>
      <c r="Z3978" s="161"/>
      <c r="AA3978" s="161"/>
      <c r="AB3978" s="161"/>
      <c r="AC3978" s="161"/>
      <c r="AD3978" s="161"/>
    </row>
    <row r="3979" spans="1:30" s="157" customFormat="1" ht="24.95" customHeight="1">
      <c r="A3979" s="257"/>
      <c r="B3979" s="258"/>
      <c r="C3979" s="161"/>
      <c r="D3979" s="155"/>
      <c r="E3979" s="258"/>
      <c r="F3979" s="161"/>
      <c r="G3979" s="161"/>
      <c r="Q3979" s="159"/>
      <c r="R3979" s="160"/>
      <c r="S3979" s="160"/>
      <c r="T3979" s="160"/>
      <c r="U3979" s="161"/>
      <c r="V3979" s="161"/>
      <c r="W3979" s="161"/>
      <c r="X3979" s="161"/>
      <c r="Y3979" s="161"/>
      <c r="Z3979" s="161"/>
      <c r="AA3979" s="161"/>
      <c r="AB3979" s="161"/>
      <c r="AC3979" s="161"/>
      <c r="AD3979" s="161"/>
    </row>
    <row r="3980" spans="1:30" s="157" customFormat="1" ht="24.95" customHeight="1">
      <c r="A3980" s="257"/>
      <c r="B3980" s="258"/>
      <c r="C3980" s="161"/>
      <c r="D3980" s="155"/>
      <c r="E3980" s="258"/>
      <c r="F3980" s="161"/>
      <c r="G3980" s="161"/>
      <c r="Q3980" s="159"/>
      <c r="R3980" s="160"/>
      <c r="S3980" s="160"/>
      <c r="T3980" s="160"/>
      <c r="U3980" s="161"/>
      <c r="V3980" s="161"/>
      <c r="W3980" s="161"/>
      <c r="X3980" s="161"/>
      <c r="Y3980" s="161"/>
      <c r="Z3980" s="161"/>
      <c r="AA3980" s="161"/>
      <c r="AB3980" s="161"/>
      <c r="AC3980" s="161"/>
      <c r="AD3980" s="161"/>
    </row>
    <row r="3981" spans="1:30" s="157" customFormat="1" ht="24.95" customHeight="1">
      <c r="A3981" s="257"/>
      <c r="B3981" s="258"/>
      <c r="C3981" s="161"/>
      <c r="D3981" s="155"/>
      <c r="E3981" s="258"/>
      <c r="F3981" s="161"/>
      <c r="G3981" s="161"/>
      <c r="Q3981" s="159"/>
      <c r="R3981" s="160"/>
      <c r="S3981" s="160"/>
      <c r="T3981" s="160"/>
      <c r="U3981" s="161"/>
      <c r="V3981" s="161"/>
      <c r="W3981" s="161"/>
      <c r="X3981" s="161"/>
      <c r="Y3981" s="161"/>
      <c r="Z3981" s="161"/>
      <c r="AA3981" s="161"/>
      <c r="AB3981" s="161"/>
      <c r="AC3981" s="161"/>
      <c r="AD3981" s="161"/>
    </row>
    <row r="3982" spans="1:30" s="157" customFormat="1" ht="24.95" customHeight="1">
      <c r="A3982" s="257"/>
      <c r="B3982" s="258"/>
      <c r="C3982" s="161"/>
      <c r="D3982" s="155"/>
      <c r="E3982" s="258"/>
      <c r="F3982" s="161"/>
      <c r="G3982" s="161"/>
      <c r="Q3982" s="159"/>
      <c r="R3982" s="160"/>
      <c r="S3982" s="160"/>
      <c r="T3982" s="160"/>
      <c r="U3982" s="161"/>
      <c r="V3982" s="161"/>
      <c r="W3982" s="161"/>
      <c r="X3982" s="161"/>
      <c r="Y3982" s="161"/>
      <c r="Z3982" s="161"/>
      <c r="AA3982" s="161"/>
      <c r="AB3982" s="161"/>
      <c r="AC3982" s="161"/>
      <c r="AD3982" s="161"/>
    </row>
    <row r="3983" spans="1:30" s="157" customFormat="1" ht="24.95" customHeight="1">
      <c r="A3983" s="257"/>
      <c r="B3983" s="258"/>
      <c r="C3983" s="161"/>
      <c r="D3983" s="155"/>
      <c r="E3983" s="258"/>
      <c r="F3983" s="161"/>
      <c r="G3983" s="161"/>
      <c r="Q3983" s="159"/>
      <c r="R3983" s="160"/>
      <c r="S3983" s="160"/>
      <c r="T3983" s="160"/>
      <c r="U3983" s="161"/>
      <c r="V3983" s="161"/>
      <c r="W3983" s="161"/>
      <c r="X3983" s="161"/>
      <c r="Y3983" s="161"/>
      <c r="Z3983" s="161"/>
      <c r="AA3983" s="161"/>
      <c r="AB3983" s="161"/>
      <c r="AC3983" s="161"/>
      <c r="AD3983" s="161"/>
    </row>
    <row r="3984" spans="1:30" s="157" customFormat="1" ht="24.95" customHeight="1">
      <c r="A3984" s="257"/>
      <c r="B3984" s="258"/>
      <c r="C3984" s="161"/>
      <c r="D3984" s="155"/>
      <c r="E3984" s="258"/>
      <c r="F3984" s="161"/>
      <c r="G3984" s="161"/>
      <c r="Q3984" s="159"/>
      <c r="R3984" s="160"/>
      <c r="S3984" s="160"/>
      <c r="T3984" s="160"/>
      <c r="U3984" s="161"/>
      <c r="V3984" s="161"/>
      <c r="W3984" s="161"/>
      <c r="X3984" s="161"/>
      <c r="Y3984" s="161"/>
      <c r="Z3984" s="161"/>
      <c r="AA3984" s="161"/>
      <c r="AB3984" s="161"/>
      <c r="AC3984" s="161"/>
      <c r="AD3984" s="161"/>
    </row>
    <row r="3985" spans="1:30" s="157" customFormat="1" ht="24.95" customHeight="1">
      <c r="A3985" s="257"/>
      <c r="B3985" s="258"/>
      <c r="C3985" s="161"/>
      <c r="D3985" s="155"/>
      <c r="E3985" s="258"/>
      <c r="F3985" s="161"/>
      <c r="G3985" s="161"/>
      <c r="Q3985" s="159"/>
      <c r="R3985" s="160"/>
      <c r="S3985" s="160"/>
      <c r="T3985" s="160"/>
      <c r="U3985" s="161"/>
      <c r="V3985" s="161"/>
      <c r="W3985" s="161"/>
      <c r="X3985" s="161"/>
      <c r="Y3985" s="161"/>
      <c r="Z3985" s="161"/>
      <c r="AA3985" s="161"/>
      <c r="AB3985" s="161"/>
      <c r="AC3985" s="161"/>
      <c r="AD3985" s="161"/>
    </row>
    <row r="3986" spans="1:30" s="157" customFormat="1" ht="24.95" customHeight="1">
      <c r="A3986" s="257"/>
      <c r="B3986" s="258"/>
      <c r="C3986" s="161"/>
      <c r="D3986" s="155"/>
      <c r="E3986" s="258"/>
      <c r="F3986" s="161"/>
      <c r="G3986" s="161"/>
      <c r="Q3986" s="159"/>
      <c r="R3986" s="160"/>
      <c r="S3986" s="160"/>
      <c r="T3986" s="160"/>
      <c r="U3986" s="161"/>
      <c r="V3986" s="161"/>
      <c r="W3986" s="161"/>
      <c r="X3986" s="161"/>
      <c r="Y3986" s="161"/>
      <c r="Z3986" s="161"/>
      <c r="AA3986" s="161"/>
      <c r="AB3986" s="161"/>
      <c r="AC3986" s="161"/>
      <c r="AD3986" s="161"/>
    </row>
    <row r="3987" spans="1:30" s="157" customFormat="1" ht="24.95" customHeight="1">
      <c r="A3987" s="257"/>
      <c r="B3987" s="258"/>
      <c r="C3987" s="161"/>
      <c r="D3987" s="155"/>
      <c r="E3987" s="258"/>
      <c r="F3987" s="161"/>
      <c r="G3987" s="161"/>
      <c r="Q3987" s="159"/>
      <c r="R3987" s="160"/>
      <c r="S3987" s="160"/>
      <c r="T3987" s="160"/>
      <c r="U3987" s="161"/>
      <c r="V3987" s="161"/>
      <c r="W3987" s="161"/>
      <c r="X3987" s="161"/>
      <c r="Y3987" s="161"/>
      <c r="Z3987" s="161"/>
      <c r="AA3987" s="161"/>
      <c r="AB3987" s="161"/>
      <c r="AC3987" s="161"/>
      <c r="AD3987" s="161"/>
    </row>
    <row r="3988" spans="1:30" s="157" customFormat="1" ht="24.95" customHeight="1">
      <c r="A3988" s="257"/>
      <c r="B3988" s="258"/>
      <c r="C3988" s="161"/>
      <c r="D3988" s="155"/>
      <c r="E3988" s="258"/>
      <c r="F3988" s="161"/>
      <c r="G3988" s="161"/>
      <c r="Q3988" s="159"/>
      <c r="R3988" s="160"/>
      <c r="S3988" s="160"/>
      <c r="T3988" s="160"/>
      <c r="U3988" s="161"/>
      <c r="V3988" s="161"/>
      <c r="W3988" s="161"/>
      <c r="X3988" s="161"/>
      <c r="Y3988" s="161"/>
      <c r="Z3988" s="161"/>
      <c r="AA3988" s="161"/>
      <c r="AB3988" s="161"/>
      <c r="AC3988" s="161"/>
      <c r="AD3988" s="161"/>
    </row>
    <row r="3989" spans="1:30" s="157" customFormat="1" ht="24.95" customHeight="1">
      <c r="A3989" s="257"/>
      <c r="B3989" s="258"/>
      <c r="C3989" s="161"/>
      <c r="D3989" s="155"/>
      <c r="E3989" s="258"/>
      <c r="F3989" s="161"/>
      <c r="G3989" s="161"/>
      <c r="Q3989" s="159"/>
      <c r="R3989" s="160"/>
      <c r="S3989" s="160"/>
      <c r="T3989" s="160"/>
      <c r="U3989" s="161"/>
      <c r="V3989" s="161"/>
      <c r="W3989" s="161"/>
      <c r="X3989" s="161"/>
      <c r="Y3989" s="161"/>
      <c r="Z3989" s="161"/>
      <c r="AA3989" s="161"/>
      <c r="AB3989" s="161"/>
      <c r="AC3989" s="161"/>
      <c r="AD3989" s="161"/>
    </row>
    <row r="3990" spans="1:30" s="157" customFormat="1" ht="24.95" customHeight="1">
      <c r="A3990" s="257"/>
      <c r="B3990" s="258"/>
      <c r="C3990" s="161"/>
      <c r="D3990" s="155"/>
      <c r="E3990" s="258"/>
      <c r="F3990" s="161"/>
      <c r="G3990" s="161"/>
      <c r="Q3990" s="159"/>
      <c r="R3990" s="160"/>
      <c r="S3990" s="160"/>
      <c r="T3990" s="160"/>
      <c r="U3990" s="161"/>
      <c r="V3990" s="161"/>
      <c r="W3990" s="161"/>
      <c r="X3990" s="161"/>
      <c r="Y3990" s="161"/>
      <c r="Z3990" s="161"/>
      <c r="AA3990" s="161"/>
      <c r="AB3990" s="161"/>
      <c r="AC3990" s="161"/>
      <c r="AD3990" s="161"/>
    </row>
    <row r="3991" spans="1:30" s="157" customFormat="1" ht="24.95" customHeight="1">
      <c r="A3991" s="257"/>
      <c r="B3991" s="258"/>
      <c r="C3991" s="161"/>
      <c r="D3991" s="155"/>
      <c r="E3991" s="258"/>
      <c r="F3991" s="161"/>
      <c r="G3991" s="161"/>
      <c r="Q3991" s="159"/>
      <c r="R3991" s="160"/>
      <c r="S3991" s="160"/>
      <c r="T3991" s="160"/>
      <c r="U3991" s="161"/>
      <c r="V3991" s="161"/>
      <c r="W3991" s="161"/>
      <c r="X3991" s="161"/>
      <c r="Y3991" s="161"/>
      <c r="Z3991" s="161"/>
      <c r="AA3991" s="161"/>
      <c r="AB3991" s="161"/>
      <c r="AC3991" s="161"/>
      <c r="AD3991" s="161"/>
    </row>
    <row r="3992" spans="1:30" s="157" customFormat="1" ht="24.95" customHeight="1">
      <c r="A3992" s="257"/>
      <c r="B3992" s="258"/>
      <c r="C3992" s="161"/>
      <c r="D3992" s="155"/>
      <c r="E3992" s="258"/>
      <c r="F3992" s="161"/>
      <c r="G3992" s="161"/>
      <c r="Q3992" s="159"/>
      <c r="R3992" s="160"/>
      <c r="S3992" s="160"/>
      <c r="T3992" s="160"/>
      <c r="U3992" s="161"/>
      <c r="V3992" s="161"/>
      <c r="W3992" s="161"/>
      <c r="X3992" s="161"/>
      <c r="Y3992" s="161"/>
      <c r="Z3992" s="161"/>
      <c r="AA3992" s="161"/>
      <c r="AB3992" s="161"/>
      <c r="AC3992" s="161"/>
      <c r="AD3992" s="161"/>
    </row>
    <row r="3993" spans="1:30" s="157" customFormat="1" ht="24.95" customHeight="1">
      <c r="A3993" s="257"/>
      <c r="B3993" s="258"/>
      <c r="C3993" s="161"/>
      <c r="D3993" s="155"/>
      <c r="E3993" s="258"/>
      <c r="F3993" s="161"/>
      <c r="G3993" s="161"/>
      <c r="Q3993" s="159"/>
      <c r="R3993" s="160"/>
      <c r="S3993" s="160"/>
      <c r="T3993" s="160"/>
      <c r="U3993" s="161"/>
      <c r="V3993" s="161"/>
      <c r="W3993" s="161"/>
      <c r="X3993" s="161"/>
      <c r="Y3993" s="161"/>
      <c r="Z3993" s="161"/>
      <c r="AA3993" s="161"/>
      <c r="AB3993" s="161"/>
      <c r="AC3993" s="161"/>
      <c r="AD3993" s="161"/>
    </row>
    <row r="3994" spans="1:30" s="157" customFormat="1" ht="24.95" customHeight="1">
      <c r="A3994" s="257"/>
      <c r="B3994" s="258"/>
      <c r="C3994" s="161"/>
      <c r="D3994" s="155"/>
      <c r="E3994" s="258"/>
      <c r="F3994" s="161"/>
      <c r="G3994" s="161"/>
      <c r="Q3994" s="159"/>
      <c r="R3994" s="160"/>
      <c r="S3994" s="160"/>
      <c r="T3994" s="160"/>
      <c r="U3994" s="161"/>
      <c r="V3994" s="161"/>
      <c r="W3994" s="161"/>
      <c r="X3994" s="161"/>
      <c r="Y3994" s="161"/>
      <c r="Z3994" s="161"/>
      <c r="AA3994" s="161"/>
      <c r="AB3994" s="161"/>
      <c r="AC3994" s="161"/>
      <c r="AD3994" s="161"/>
    </row>
    <row r="3995" spans="1:30" s="157" customFormat="1" ht="24.95" customHeight="1">
      <c r="A3995" s="257"/>
      <c r="B3995" s="258"/>
      <c r="C3995" s="161"/>
      <c r="D3995" s="155"/>
      <c r="E3995" s="258"/>
      <c r="F3995" s="161"/>
      <c r="G3995" s="161"/>
      <c r="Q3995" s="159"/>
      <c r="R3995" s="160"/>
      <c r="S3995" s="160"/>
      <c r="T3995" s="160"/>
      <c r="U3995" s="161"/>
      <c r="V3995" s="161"/>
      <c r="W3995" s="161"/>
      <c r="X3995" s="161"/>
      <c r="Y3995" s="161"/>
      <c r="Z3995" s="161"/>
      <c r="AA3995" s="161"/>
      <c r="AB3995" s="161"/>
      <c r="AC3995" s="161"/>
      <c r="AD3995" s="161"/>
    </row>
    <row r="3996" spans="1:30" s="157" customFormat="1" ht="24.95" customHeight="1">
      <c r="A3996" s="257"/>
      <c r="B3996" s="258"/>
      <c r="C3996" s="161"/>
      <c r="D3996" s="155"/>
      <c r="E3996" s="258"/>
      <c r="F3996" s="161"/>
      <c r="G3996" s="161"/>
      <c r="Q3996" s="159"/>
      <c r="R3996" s="160"/>
      <c r="S3996" s="160"/>
      <c r="T3996" s="160"/>
      <c r="U3996" s="161"/>
      <c r="V3996" s="161"/>
      <c r="W3996" s="161"/>
      <c r="X3996" s="161"/>
      <c r="Y3996" s="161"/>
      <c r="Z3996" s="161"/>
      <c r="AA3996" s="161"/>
      <c r="AB3996" s="161"/>
      <c r="AC3996" s="161"/>
      <c r="AD3996" s="161"/>
    </row>
    <row r="3997" spans="1:30" s="157" customFormat="1" ht="24.95" customHeight="1">
      <c r="A3997" s="257"/>
      <c r="B3997" s="258"/>
      <c r="C3997" s="161"/>
      <c r="D3997" s="155"/>
      <c r="E3997" s="258"/>
      <c r="F3997" s="161"/>
      <c r="G3997" s="161"/>
      <c r="Q3997" s="159"/>
      <c r="R3997" s="160"/>
      <c r="S3997" s="160"/>
      <c r="T3997" s="160"/>
      <c r="U3997" s="161"/>
      <c r="V3997" s="161"/>
      <c r="W3997" s="161"/>
      <c r="X3997" s="161"/>
      <c r="Y3997" s="161"/>
      <c r="Z3997" s="161"/>
      <c r="AA3997" s="161"/>
      <c r="AB3997" s="161"/>
      <c r="AC3997" s="161"/>
      <c r="AD3997" s="161"/>
    </row>
    <row r="3998" spans="1:30" s="157" customFormat="1" ht="24.95" customHeight="1">
      <c r="A3998" s="257"/>
      <c r="B3998" s="258"/>
      <c r="C3998" s="161"/>
      <c r="D3998" s="155"/>
      <c r="E3998" s="258"/>
      <c r="F3998" s="161"/>
      <c r="G3998" s="161"/>
      <c r="Q3998" s="159"/>
      <c r="R3998" s="160"/>
      <c r="S3998" s="160"/>
      <c r="T3998" s="160"/>
      <c r="U3998" s="161"/>
      <c r="V3998" s="161"/>
      <c r="W3998" s="161"/>
      <c r="X3998" s="161"/>
      <c r="Y3998" s="161"/>
      <c r="Z3998" s="161"/>
      <c r="AA3998" s="161"/>
      <c r="AB3998" s="161"/>
      <c r="AC3998" s="161"/>
      <c r="AD3998" s="161"/>
    </row>
    <row r="3999" spans="1:30" s="157" customFormat="1" ht="24.95" customHeight="1">
      <c r="A3999" s="257"/>
      <c r="B3999" s="258"/>
      <c r="C3999" s="161"/>
      <c r="D3999" s="155"/>
      <c r="E3999" s="258"/>
      <c r="F3999" s="161"/>
      <c r="G3999" s="161"/>
      <c r="Q3999" s="159"/>
      <c r="R3999" s="160"/>
      <c r="S3999" s="160"/>
      <c r="T3999" s="160"/>
      <c r="U3999" s="161"/>
      <c r="V3999" s="161"/>
      <c r="W3999" s="161"/>
      <c r="X3999" s="161"/>
      <c r="Y3999" s="161"/>
      <c r="Z3999" s="161"/>
      <c r="AA3999" s="161"/>
      <c r="AB3999" s="161"/>
      <c r="AC3999" s="161"/>
      <c r="AD3999" s="161"/>
    </row>
    <row r="4000" spans="1:30" s="157" customFormat="1" ht="24.95" customHeight="1">
      <c r="A4000" s="257"/>
      <c r="B4000" s="258"/>
      <c r="C4000" s="161"/>
      <c r="D4000" s="155"/>
      <c r="E4000" s="258"/>
      <c r="F4000" s="161"/>
      <c r="G4000" s="161"/>
      <c r="Q4000" s="159"/>
      <c r="R4000" s="160"/>
      <c r="S4000" s="160"/>
      <c r="T4000" s="160"/>
      <c r="U4000" s="161"/>
      <c r="V4000" s="161"/>
      <c r="W4000" s="161"/>
      <c r="X4000" s="161"/>
      <c r="Y4000" s="161"/>
      <c r="Z4000" s="161"/>
      <c r="AA4000" s="161"/>
      <c r="AB4000" s="161"/>
      <c r="AC4000" s="161"/>
      <c r="AD4000" s="161"/>
    </row>
    <row r="4001" spans="1:30" s="157" customFormat="1" ht="24.95" customHeight="1">
      <c r="A4001" s="257"/>
      <c r="B4001" s="258"/>
      <c r="C4001" s="161"/>
      <c r="D4001" s="155"/>
      <c r="E4001" s="258"/>
      <c r="F4001" s="161"/>
      <c r="G4001" s="161"/>
      <c r="Q4001" s="159"/>
      <c r="R4001" s="160"/>
      <c r="S4001" s="160"/>
      <c r="T4001" s="160"/>
      <c r="U4001" s="161"/>
      <c r="V4001" s="161"/>
      <c r="W4001" s="161"/>
      <c r="X4001" s="161"/>
      <c r="Y4001" s="161"/>
      <c r="Z4001" s="161"/>
      <c r="AA4001" s="161"/>
      <c r="AB4001" s="161"/>
      <c r="AC4001" s="161"/>
      <c r="AD4001" s="161"/>
    </row>
    <row r="4002" spans="1:30" s="157" customFormat="1" ht="24.95" customHeight="1">
      <c r="A4002" s="257"/>
      <c r="B4002" s="258"/>
      <c r="C4002" s="161"/>
      <c r="D4002" s="155"/>
      <c r="E4002" s="258"/>
      <c r="F4002" s="161"/>
      <c r="G4002" s="161"/>
      <c r="Q4002" s="159"/>
      <c r="R4002" s="160"/>
      <c r="S4002" s="160"/>
      <c r="T4002" s="160"/>
      <c r="U4002" s="161"/>
      <c r="V4002" s="161"/>
      <c r="W4002" s="161"/>
      <c r="X4002" s="161"/>
      <c r="Y4002" s="161"/>
      <c r="Z4002" s="161"/>
      <c r="AA4002" s="161"/>
      <c r="AB4002" s="161"/>
      <c r="AC4002" s="161"/>
      <c r="AD4002" s="161"/>
    </row>
    <row r="4003" spans="1:30" s="157" customFormat="1" ht="24.95" customHeight="1">
      <c r="A4003" s="257"/>
      <c r="B4003" s="258"/>
      <c r="C4003" s="161"/>
      <c r="D4003" s="155"/>
      <c r="E4003" s="258"/>
      <c r="F4003" s="161"/>
      <c r="G4003" s="161"/>
      <c r="Q4003" s="159"/>
      <c r="R4003" s="160"/>
      <c r="S4003" s="160"/>
      <c r="T4003" s="160"/>
      <c r="U4003" s="161"/>
      <c r="V4003" s="161"/>
      <c r="W4003" s="161"/>
      <c r="X4003" s="161"/>
      <c r="Y4003" s="161"/>
      <c r="Z4003" s="161"/>
      <c r="AA4003" s="161"/>
      <c r="AB4003" s="161"/>
      <c r="AC4003" s="161"/>
      <c r="AD4003" s="161"/>
    </row>
    <row r="4004" spans="1:30" s="157" customFormat="1" ht="24.95" customHeight="1">
      <c r="A4004" s="257"/>
      <c r="B4004" s="258"/>
      <c r="C4004" s="161"/>
      <c r="D4004" s="155"/>
      <c r="E4004" s="258"/>
      <c r="F4004" s="161"/>
      <c r="G4004" s="161"/>
      <c r="Q4004" s="159"/>
      <c r="R4004" s="160"/>
      <c r="S4004" s="160"/>
      <c r="T4004" s="160"/>
      <c r="U4004" s="161"/>
      <c r="V4004" s="161"/>
      <c r="W4004" s="161"/>
      <c r="X4004" s="161"/>
      <c r="Y4004" s="161"/>
      <c r="Z4004" s="161"/>
      <c r="AA4004" s="161"/>
      <c r="AB4004" s="161"/>
      <c r="AC4004" s="161"/>
      <c r="AD4004" s="161"/>
    </row>
    <row r="4005" spans="1:30" s="157" customFormat="1" ht="24.95" customHeight="1">
      <c r="A4005" s="257"/>
      <c r="B4005" s="258"/>
      <c r="C4005" s="161"/>
      <c r="D4005" s="155"/>
      <c r="E4005" s="258"/>
      <c r="F4005" s="161"/>
      <c r="G4005" s="161"/>
      <c r="Q4005" s="159"/>
      <c r="R4005" s="160"/>
      <c r="S4005" s="160"/>
      <c r="T4005" s="160"/>
      <c r="U4005" s="161"/>
      <c r="V4005" s="161"/>
      <c r="W4005" s="161"/>
      <c r="X4005" s="161"/>
      <c r="Y4005" s="161"/>
      <c r="Z4005" s="161"/>
      <c r="AA4005" s="161"/>
      <c r="AB4005" s="161"/>
      <c r="AC4005" s="161"/>
      <c r="AD4005" s="161"/>
    </row>
    <row r="4006" spans="1:30" s="157" customFormat="1" ht="24.95" customHeight="1">
      <c r="A4006" s="257"/>
      <c r="B4006" s="258"/>
      <c r="C4006" s="161"/>
      <c r="D4006" s="155"/>
      <c r="E4006" s="258"/>
      <c r="F4006" s="161"/>
      <c r="G4006" s="161"/>
      <c r="Q4006" s="159"/>
      <c r="R4006" s="160"/>
      <c r="S4006" s="160"/>
      <c r="T4006" s="160"/>
      <c r="U4006" s="161"/>
      <c r="V4006" s="161"/>
      <c r="W4006" s="161"/>
      <c r="X4006" s="161"/>
      <c r="Y4006" s="161"/>
      <c r="Z4006" s="161"/>
      <c r="AA4006" s="161"/>
      <c r="AB4006" s="161"/>
      <c r="AC4006" s="161"/>
      <c r="AD4006" s="161"/>
    </row>
    <row r="4007" spans="1:30" s="157" customFormat="1" ht="24.95" customHeight="1">
      <c r="A4007" s="257"/>
      <c r="B4007" s="258"/>
      <c r="C4007" s="161"/>
      <c r="D4007" s="155"/>
      <c r="E4007" s="258"/>
      <c r="F4007" s="161"/>
      <c r="G4007" s="161"/>
      <c r="Q4007" s="159"/>
      <c r="R4007" s="160"/>
      <c r="S4007" s="160"/>
      <c r="T4007" s="160"/>
      <c r="U4007" s="161"/>
      <c r="V4007" s="161"/>
      <c r="W4007" s="161"/>
      <c r="X4007" s="161"/>
      <c r="Y4007" s="161"/>
      <c r="Z4007" s="161"/>
      <c r="AA4007" s="161"/>
      <c r="AB4007" s="161"/>
      <c r="AC4007" s="161"/>
      <c r="AD4007" s="161"/>
    </row>
    <row r="4008" spans="1:30" s="157" customFormat="1" ht="24.95" customHeight="1">
      <c r="A4008" s="257"/>
      <c r="B4008" s="258"/>
      <c r="C4008" s="161"/>
      <c r="D4008" s="155"/>
      <c r="E4008" s="258"/>
      <c r="F4008" s="161"/>
      <c r="G4008" s="161"/>
      <c r="Q4008" s="159"/>
      <c r="R4008" s="160"/>
      <c r="S4008" s="160"/>
      <c r="T4008" s="160"/>
      <c r="U4008" s="161"/>
      <c r="V4008" s="161"/>
      <c r="W4008" s="161"/>
      <c r="X4008" s="161"/>
      <c r="Y4008" s="161"/>
      <c r="Z4008" s="161"/>
      <c r="AA4008" s="161"/>
      <c r="AB4008" s="161"/>
      <c r="AC4008" s="161"/>
      <c r="AD4008" s="161"/>
    </row>
    <row r="4009" spans="1:30" s="157" customFormat="1" ht="24.95" customHeight="1">
      <c r="A4009" s="257"/>
      <c r="B4009" s="258"/>
      <c r="C4009" s="161"/>
      <c r="D4009" s="155"/>
      <c r="E4009" s="258"/>
      <c r="F4009" s="161"/>
      <c r="G4009" s="161"/>
      <c r="Q4009" s="159"/>
      <c r="R4009" s="160"/>
      <c r="S4009" s="160"/>
      <c r="T4009" s="160"/>
      <c r="U4009" s="161"/>
      <c r="V4009" s="161"/>
      <c r="W4009" s="161"/>
      <c r="X4009" s="161"/>
      <c r="Y4009" s="161"/>
      <c r="Z4009" s="161"/>
      <c r="AA4009" s="161"/>
      <c r="AB4009" s="161"/>
      <c r="AC4009" s="161"/>
      <c r="AD4009" s="161"/>
    </row>
    <row r="4010" spans="1:30" s="157" customFormat="1" ht="24.95" customHeight="1">
      <c r="A4010" s="257"/>
      <c r="B4010" s="258"/>
      <c r="C4010" s="161"/>
      <c r="D4010" s="155"/>
      <c r="E4010" s="258"/>
      <c r="F4010" s="161"/>
      <c r="G4010" s="161"/>
      <c r="Q4010" s="159"/>
      <c r="R4010" s="160"/>
      <c r="S4010" s="160"/>
      <c r="T4010" s="160"/>
      <c r="U4010" s="161"/>
      <c r="V4010" s="161"/>
      <c r="W4010" s="161"/>
      <c r="X4010" s="161"/>
      <c r="Y4010" s="161"/>
      <c r="Z4010" s="161"/>
      <c r="AA4010" s="161"/>
      <c r="AB4010" s="161"/>
      <c r="AC4010" s="161"/>
      <c r="AD4010" s="161"/>
    </row>
    <row r="4011" spans="1:30" s="157" customFormat="1" ht="24.95" customHeight="1">
      <c r="A4011" s="257"/>
      <c r="B4011" s="258"/>
      <c r="C4011" s="161"/>
      <c r="D4011" s="155"/>
      <c r="E4011" s="258"/>
      <c r="F4011" s="161"/>
      <c r="G4011" s="161"/>
      <c r="Q4011" s="159"/>
      <c r="R4011" s="160"/>
      <c r="S4011" s="160"/>
      <c r="T4011" s="160"/>
      <c r="U4011" s="161"/>
      <c r="V4011" s="161"/>
      <c r="W4011" s="161"/>
      <c r="X4011" s="161"/>
      <c r="Y4011" s="161"/>
      <c r="Z4011" s="161"/>
      <c r="AA4011" s="161"/>
      <c r="AB4011" s="161"/>
      <c r="AC4011" s="161"/>
      <c r="AD4011" s="161"/>
    </row>
    <row r="4012" spans="1:30" s="157" customFormat="1" ht="24.95" customHeight="1">
      <c r="A4012" s="257"/>
      <c r="B4012" s="258"/>
      <c r="C4012" s="161"/>
      <c r="D4012" s="155"/>
      <c r="E4012" s="258"/>
      <c r="F4012" s="161"/>
      <c r="G4012" s="161"/>
      <c r="Q4012" s="159"/>
      <c r="R4012" s="160"/>
      <c r="S4012" s="160"/>
      <c r="T4012" s="160"/>
      <c r="U4012" s="161"/>
      <c r="V4012" s="161"/>
      <c r="W4012" s="161"/>
      <c r="X4012" s="161"/>
      <c r="Y4012" s="161"/>
      <c r="Z4012" s="161"/>
      <c r="AA4012" s="161"/>
      <c r="AB4012" s="161"/>
      <c r="AC4012" s="161"/>
      <c r="AD4012" s="161"/>
    </row>
    <row r="4013" spans="1:30" s="157" customFormat="1" ht="24.95" customHeight="1">
      <c r="A4013" s="257"/>
      <c r="B4013" s="258"/>
      <c r="C4013" s="161"/>
      <c r="D4013" s="155"/>
      <c r="E4013" s="258"/>
      <c r="F4013" s="161"/>
      <c r="G4013" s="161"/>
      <c r="Q4013" s="159"/>
      <c r="R4013" s="160"/>
      <c r="S4013" s="160"/>
      <c r="T4013" s="160"/>
      <c r="U4013" s="161"/>
      <c r="V4013" s="161"/>
      <c r="W4013" s="161"/>
      <c r="X4013" s="161"/>
      <c r="Y4013" s="161"/>
      <c r="Z4013" s="161"/>
      <c r="AA4013" s="161"/>
      <c r="AB4013" s="161"/>
      <c r="AC4013" s="161"/>
      <c r="AD4013" s="161"/>
    </row>
    <row r="4014" spans="1:30" s="157" customFormat="1" ht="24.95" customHeight="1">
      <c r="A4014" s="257"/>
      <c r="B4014" s="258"/>
      <c r="C4014" s="161"/>
      <c r="D4014" s="155"/>
      <c r="E4014" s="258"/>
      <c r="F4014" s="161"/>
      <c r="G4014" s="161"/>
      <c r="Q4014" s="159"/>
      <c r="R4014" s="160"/>
      <c r="S4014" s="160"/>
      <c r="T4014" s="160"/>
      <c r="U4014" s="161"/>
      <c r="V4014" s="161"/>
      <c r="W4014" s="161"/>
      <c r="X4014" s="161"/>
      <c r="Y4014" s="161"/>
      <c r="Z4014" s="161"/>
      <c r="AA4014" s="161"/>
      <c r="AB4014" s="161"/>
      <c r="AC4014" s="161"/>
      <c r="AD4014" s="161"/>
    </row>
    <row r="4015" spans="1:30" s="157" customFormat="1" ht="24.95" customHeight="1">
      <c r="A4015" s="257"/>
      <c r="B4015" s="258"/>
      <c r="C4015" s="161"/>
      <c r="D4015" s="155"/>
      <c r="E4015" s="258"/>
      <c r="F4015" s="161"/>
      <c r="G4015" s="161"/>
      <c r="Q4015" s="159"/>
      <c r="R4015" s="160"/>
      <c r="S4015" s="160"/>
      <c r="T4015" s="160"/>
      <c r="U4015" s="161"/>
      <c r="V4015" s="161"/>
      <c r="W4015" s="161"/>
      <c r="X4015" s="161"/>
      <c r="Y4015" s="161"/>
      <c r="Z4015" s="161"/>
      <c r="AA4015" s="161"/>
      <c r="AB4015" s="161"/>
      <c r="AC4015" s="161"/>
      <c r="AD4015" s="161"/>
    </row>
    <row r="4016" spans="1:30" s="157" customFormat="1" ht="24.95" customHeight="1">
      <c r="A4016" s="257"/>
      <c r="B4016" s="258"/>
      <c r="C4016" s="161"/>
      <c r="D4016" s="155"/>
      <c r="E4016" s="258"/>
      <c r="F4016" s="161"/>
      <c r="G4016" s="161"/>
      <c r="Q4016" s="159"/>
      <c r="R4016" s="160"/>
      <c r="S4016" s="160"/>
      <c r="T4016" s="160"/>
      <c r="U4016" s="161"/>
      <c r="V4016" s="161"/>
      <c r="W4016" s="161"/>
      <c r="X4016" s="161"/>
      <c r="Y4016" s="161"/>
      <c r="Z4016" s="161"/>
      <c r="AA4016" s="161"/>
      <c r="AB4016" s="161"/>
      <c r="AC4016" s="161"/>
      <c r="AD4016" s="161"/>
    </row>
    <row r="4017" spans="1:30" s="157" customFormat="1" ht="24.95" customHeight="1">
      <c r="A4017" s="257"/>
      <c r="B4017" s="258"/>
      <c r="C4017" s="161"/>
      <c r="D4017" s="155"/>
      <c r="E4017" s="258"/>
      <c r="F4017" s="161"/>
      <c r="G4017" s="161"/>
      <c r="Q4017" s="159"/>
      <c r="R4017" s="160"/>
      <c r="S4017" s="160"/>
      <c r="T4017" s="160"/>
      <c r="U4017" s="161"/>
      <c r="V4017" s="161"/>
      <c r="W4017" s="161"/>
      <c r="X4017" s="161"/>
      <c r="Y4017" s="161"/>
      <c r="Z4017" s="161"/>
      <c r="AA4017" s="161"/>
      <c r="AB4017" s="161"/>
      <c r="AC4017" s="161"/>
      <c r="AD4017" s="161"/>
    </row>
    <row r="4018" spans="1:30" s="157" customFormat="1" ht="24.95" customHeight="1">
      <c r="A4018" s="257"/>
      <c r="B4018" s="258"/>
      <c r="C4018" s="161"/>
      <c r="D4018" s="155"/>
      <c r="E4018" s="258"/>
      <c r="F4018" s="161"/>
      <c r="G4018" s="161"/>
      <c r="Q4018" s="159"/>
      <c r="R4018" s="160"/>
      <c r="S4018" s="160"/>
      <c r="T4018" s="160"/>
      <c r="U4018" s="161"/>
      <c r="V4018" s="161"/>
      <c r="W4018" s="161"/>
      <c r="X4018" s="161"/>
      <c r="Y4018" s="161"/>
      <c r="Z4018" s="161"/>
      <c r="AA4018" s="161"/>
      <c r="AB4018" s="161"/>
      <c r="AC4018" s="161"/>
      <c r="AD4018" s="161"/>
    </row>
    <row r="4019" spans="1:30" s="157" customFormat="1" ht="24.95" customHeight="1">
      <c r="A4019" s="257"/>
      <c r="B4019" s="258"/>
      <c r="C4019" s="161"/>
      <c r="D4019" s="155"/>
      <c r="E4019" s="258"/>
      <c r="F4019" s="161"/>
      <c r="G4019" s="161"/>
      <c r="Q4019" s="159"/>
      <c r="R4019" s="160"/>
      <c r="S4019" s="160"/>
      <c r="T4019" s="160"/>
      <c r="U4019" s="161"/>
      <c r="V4019" s="161"/>
      <c r="W4019" s="161"/>
      <c r="X4019" s="161"/>
      <c r="Y4019" s="161"/>
      <c r="Z4019" s="161"/>
      <c r="AA4019" s="161"/>
      <c r="AB4019" s="161"/>
      <c r="AC4019" s="161"/>
      <c r="AD4019" s="161"/>
    </row>
    <row r="4020" spans="1:30" s="157" customFormat="1" ht="24.95" customHeight="1">
      <c r="A4020" s="257"/>
      <c r="B4020" s="258"/>
      <c r="C4020" s="161"/>
      <c r="D4020" s="155"/>
      <c r="E4020" s="258"/>
      <c r="F4020" s="161"/>
      <c r="G4020" s="161"/>
      <c r="Q4020" s="159"/>
      <c r="R4020" s="160"/>
      <c r="S4020" s="160"/>
      <c r="T4020" s="160"/>
      <c r="U4020" s="161"/>
      <c r="V4020" s="161"/>
      <c r="W4020" s="161"/>
      <c r="X4020" s="161"/>
      <c r="Y4020" s="161"/>
      <c r="Z4020" s="161"/>
      <c r="AA4020" s="161"/>
      <c r="AB4020" s="161"/>
      <c r="AC4020" s="161"/>
      <c r="AD4020" s="161"/>
    </row>
    <row r="4021" spans="1:30" s="157" customFormat="1" ht="24.95" customHeight="1">
      <c r="A4021" s="257"/>
      <c r="B4021" s="258"/>
      <c r="C4021" s="161"/>
      <c r="D4021" s="155"/>
      <c r="E4021" s="258"/>
      <c r="F4021" s="161"/>
      <c r="G4021" s="161"/>
      <c r="Q4021" s="159"/>
      <c r="R4021" s="160"/>
      <c r="S4021" s="160"/>
      <c r="T4021" s="160"/>
      <c r="U4021" s="161"/>
      <c r="V4021" s="161"/>
      <c r="W4021" s="161"/>
      <c r="X4021" s="161"/>
      <c r="Y4021" s="161"/>
      <c r="Z4021" s="161"/>
      <c r="AA4021" s="161"/>
      <c r="AB4021" s="161"/>
      <c r="AC4021" s="161"/>
      <c r="AD4021" s="161"/>
    </row>
    <row r="4022" spans="1:30" s="157" customFormat="1" ht="24.95" customHeight="1">
      <c r="A4022" s="257"/>
      <c r="B4022" s="258"/>
      <c r="C4022" s="161"/>
      <c r="D4022" s="155"/>
      <c r="E4022" s="258"/>
      <c r="F4022" s="161"/>
      <c r="G4022" s="161"/>
      <c r="Q4022" s="159"/>
      <c r="R4022" s="160"/>
      <c r="S4022" s="160"/>
      <c r="T4022" s="160"/>
      <c r="U4022" s="161"/>
      <c r="V4022" s="161"/>
      <c r="W4022" s="161"/>
      <c r="X4022" s="161"/>
      <c r="Y4022" s="161"/>
      <c r="Z4022" s="161"/>
      <c r="AA4022" s="161"/>
      <c r="AB4022" s="161"/>
      <c r="AC4022" s="161"/>
      <c r="AD4022" s="161"/>
    </row>
    <row r="4023" spans="1:30" s="157" customFormat="1" ht="24.95" customHeight="1">
      <c r="A4023" s="257"/>
      <c r="B4023" s="258"/>
      <c r="C4023" s="161"/>
      <c r="D4023" s="155"/>
      <c r="E4023" s="258"/>
      <c r="F4023" s="161"/>
      <c r="G4023" s="161"/>
      <c r="Q4023" s="159"/>
      <c r="R4023" s="160"/>
      <c r="S4023" s="160"/>
      <c r="T4023" s="160"/>
      <c r="U4023" s="161"/>
      <c r="V4023" s="161"/>
      <c r="W4023" s="161"/>
      <c r="X4023" s="161"/>
      <c r="Y4023" s="161"/>
      <c r="Z4023" s="161"/>
      <c r="AA4023" s="161"/>
      <c r="AB4023" s="161"/>
      <c r="AC4023" s="161"/>
      <c r="AD4023" s="161"/>
    </row>
    <row r="4024" spans="1:30" s="157" customFormat="1" ht="24.95" customHeight="1">
      <c r="A4024" s="257"/>
      <c r="B4024" s="258"/>
      <c r="C4024" s="161"/>
      <c r="D4024" s="155"/>
      <c r="E4024" s="258"/>
      <c r="F4024" s="161"/>
      <c r="G4024" s="161"/>
      <c r="Q4024" s="159"/>
      <c r="R4024" s="160"/>
      <c r="S4024" s="160"/>
      <c r="T4024" s="160"/>
      <c r="U4024" s="161"/>
      <c r="V4024" s="161"/>
      <c r="W4024" s="161"/>
      <c r="X4024" s="161"/>
      <c r="Y4024" s="161"/>
      <c r="Z4024" s="161"/>
      <c r="AA4024" s="161"/>
      <c r="AB4024" s="161"/>
      <c r="AC4024" s="161"/>
      <c r="AD4024" s="161"/>
    </row>
    <row r="4025" spans="1:30" s="157" customFormat="1" ht="24.95" customHeight="1">
      <c r="A4025" s="257"/>
      <c r="B4025" s="258"/>
      <c r="C4025" s="161"/>
      <c r="D4025" s="155"/>
      <c r="E4025" s="258"/>
      <c r="F4025" s="161"/>
      <c r="G4025" s="161"/>
      <c r="Q4025" s="159"/>
      <c r="R4025" s="160"/>
      <c r="S4025" s="160"/>
      <c r="T4025" s="160"/>
      <c r="U4025" s="161"/>
      <c r="V4025" s="161"/>
      <c r="W4025" s="161"/>
      <c r="X4025" s="161"/>
      <c r="Y4025" s="161"/>
      <c r="Z4025" s="161"/>
      <c r="AA4025" s="161"/>
      <c r="AB4025" s="161"/>
      <c r="AC4025" s="161"/>
      <c r="AD4025" s="161"/>
    </row>
    <row r="4026" spans="1:30" s="157" customFormat="1" ht="24.95" customHeight="1">
      <c r="A4026" s="257"/>
      <c r="B4026" s="258"/>
      <c r="C4026" s="161"/>
      <c r="D4026" s="155"/>
      <c r="E4026" s="258"/>
      <c r="F4026" s="161"/>
      <c r="G4026" s="161"/>
      <c r="Q4026" s="159"/>
      <c r="R4026" s="160"/>
      <c r="S4026" s="160"/>
      <c r="T4026" s="160"/>
      <c r="U4026" s="161"/>
      <c r="V4026" s="161"/>
      <c r="W4026" s="161"/>
      <c r="X4026" s="161"/>
      <c r="Y4026" s="161"/>
      <c r="Z4026" s="161"/>
      <c r="AA4026" s="161"/>
      <c r="AB4026" s="161"/>
      <c r="AC4026" s="161"/>
      <c r="AD4026" s="161"/>
    </row>
    <row r="4027" spans="1:30" s="157" customFormat="1" ht="24.95" customHeight="1">
      <c r="A4027" s="257"/>
      <c r="B4027" s="258"/>
      <c r="C4027" s="161"/>
      <c r="D4027" s="155"/>
      <c r="E4027" s="258"/>
      <c r="F4027" s="161"/>
      <c r="G4027" s="161"/>
      <c r="Q4027" s="159"/>
      <c r="R4027" s="160"/>
      <c r="S4027" s="160"/>
      <c r="T4027" s="160"/>
      <c r="U4027" s="161"/>
      <c r="V4027" s="161"/>
      <c r="W4027" s="161"/>
      <c r="X4027" s="161"/>
      <c r="Y4027" s="161"/>
      <c r="Z4027" s="161"/>
      <c r="AA4027" s="161"/>
      <c r="AB4027" s="161"/>
      <c r="AC4027" s="161"/>
      <c r="AD4027" s="161"/>
    </row>
    <row r="4028" spans="1:30" s="157" customFormat="1" ht="24.95" customHeight="1">
      <c r="A4028" s="257"/>
      <c r="B4028" s="258"/>
      <c r="C4028" s="161"/>
      <c r="D4028" s="155"/>
      <c r="E4028" s="258"/>
      <c r="F4028" s="161"/>
      <c r="G4028" s="161"/>
      <c r="Q4028" s="159"/>
      <c r="R4028" s="160"/>
      <c r="S4028" s="160"/>
      <c r="T4028" s="160"/>
      <c r="U4028" s="161"/>
      <c r="V4028" s="161"/>
      <c r="W4028" s="161"/>
      <c r="X4028" s="161"/>
      <c r="Y4028" s="161"/>
      <c r="Z4028" s="161"/>
      <c r="AA4028" s="161"/>
      <c r="AB4028" s="161"/>
      <c r="AC4028" s="161"/>
      <c r="AD4028" s="161"/>
    </row>
    <row r="4029" spans="1:30" s="157" customFormat="1" ht="24.95" customHeight="1">
      <c r="A4029" s="257"/>
      <c r="B4029" s="258"/>
      <c r="C4029" s="161"/>
      <c r="D4029" s="155"/>
      <c r="E4029" s="258"/>
      <c r="F4029" s="161"/>
      <c r="G4029" s="161"/>
      <c r="Q4029" s="159"/>
      <c r="R4029" s="160"/>
      <c r="S4029" s="160"/>
      <c r="T4029" s="160"/>
      <c r="U4029" s="161"/>
      <c r="V4029" s="161"/>
      <c r="W4029" s="161"/>
      <c r="X4029" s="161"/>
      <c r="Y4029" s="161"/>
      <c r="Z4029" s="161"/>
      <c r="AA4029" s="161"/>
      <c r="AB4029" s="161"/>
      <c r="AC4029" s="161"/>
      <c r="AD4029" s="161"/>
    </row>
    <row r="4030" spans="1:30" s="157" customFormat="1" ht="24.95" customHeight="1">
      <c r="A4030" s="257"/>
      <c r="B4030" s="258"/>
      <c r="C4030" s="161"/>
      <c r="D4030" s="155"/>
      <c r="E4030" s="258"/>
      <c r="F4030" s="161"/>
      <c r="G4030" s="161"/>
      <c r="Q4030" s="159"/>
      <c r="R4030" s="160"/>
      <c r="S4030" s="160"/>
      <c r="T4030" s="160"/>
      <c r="U4030" s="161"/>
      <c r="V4030" s="161"/>
      <c r="W4030" s="161"/>
      <c r="X4030" s="161"/>
      <c r="Y4030" s="161"/>
      <c r="Z4030" s="161"/>
      <c r="AA4030" s="161"/>
      <c r="AB4030" s="161"/>
      <c r="AC4030" s="161"/>
      <c r="AD4030" s="161"/>
    </row>
    <row r="4031" spans="1:30" s="157" customFormat="1" ht="24.95" customHeight="1">
      <c r="A4031" s="257"/>
      <c r="B4031" s="258"/>
      <c r="C4031" s="161"/>
      <c r="D4031" s="155"/>
      <c r="E4031" s="258"/>
      <c r="F4031" s="161"/>
      <c r="G4031" s="161"/>
      <c r="Q4031" s="159"/>
      <c r="R4031" s="160"/>
      <c r="S4031" s="160"/>
      <c r="T4031" s="160"/>
      <c r="U4031" s="161"/>
      <c r="V4031" s="161"/>
      <c r="W4031" s="161"/>
      <c r="X4031" s="161"/>
      <c r="Y4031" s="161"/>
      <c r="Z4031" s="161"/>
      <c r="AA4031" s="161"/>
      <c r="AB4031" s="161"/>
      <c r="AC4031" s="161"/>
      <c r="AD4031" s="161"/>
    </row>
    <row r="4032" spans="1:30" s="157" customFormat="1" ht="24.95" customHeight="1">
      <c r="A4032" s="257"/>
      <c r="B4032" s="258"/>
      <c r="C4032" s="161"/>
      <c r="D4032" s="155"/>
      <c r="E4032" s="258"/>
      <c r="F4032" s="161"/>
      <c r="G4032" s="161"/>
      <c r="Q4032" s="159"/>
      <c r="R4032" s="160"/>
      <c r="S4032" s="160"/>
      <c r="T4032" s="160"/>
      <c r="U4032" s="161"/>
      <c r="V4032" s="161"/>
      <c r="W4032" s="161"/>
      <c r="X4032" s="161"/>
      <c r="Y4032" s="161"/>
      <c r="Z4032" s="161"/>
      <c r="AA4032" s="161"/>
      <c r="AB4032" s="161"/>
      <c r="AC4032" s="161"/>
      <c r="AD4032" s="161"/>
    </row>
    <row r="4033" spans="1:30" s="157" customFormat="1" ht="24.95" customHeight="1">
      <c r="A4033" s="257"/>
      <c r="B4033" s="258"/>
      <c r="C4033" s="161"/>
      <c r="D4033" s="155"/>
      <c r="E4033" s="258"/>
      <c r="F4033" s="161"/>
      <c r="G4033" s="161"/>
      <c r="Q4033" s="159"/>
      <c r="R4033" s="160"/>
      <c r="S4033" s="160"/>
      <c r="T4033" s="160"/>
      <c r="U4033" s="161"/>
      <c r="V4033" s="161"/>
      <c r="W4033" s="161"/>
      <c r="X4033" s="161"/>
      <c r="Y4033" s="161"/>
      <c r="Z4033" s="161"/>
      <c r="AA4033" s="161"/>
      <c r="AB4033" s="161"/>
      <c r="AC4033" s="161"/>
      <c r="AD4033" s="161"/>
    </row>
    <row r="4034" spans="1:30" s="157" customFormat="1" ht="24.95" customHeight="1">
      <c r="A4034" s="257"/>
      <c r="B4034" s="258"/>
      <c r="C4034" s="161"/>
      <c r="D4034" s="155"/>
      <c r="E4034" s="258"/>
      <c r="F4034" s="161"/>
      <c r="G4034" s="161"/>
      <c r="Q4034" s="159"/>
      <c r="R4034" s="160"/>
      <c r="S4034" s="160"/>
      <c r="T4034" s="160"/>
      <c r="U4034" s="161"/>
      <c r="V4034" s="161"/>
      <c r="W4034" s="161"/>
      <c r="X4034" s="161"/>
      <c r="Y4034" s="161"/>
      <c r="Z4034" s="161"/>
      <c r="AA4034" s="161"/>
      <c r="AB4034" s="161"/>
      <c r="AC4034" s="161"/>
      <c r="AD4034" s="161"/>
    </row>
    <row r="4035" spans="1:30" s="157" customFormat="1" ht="24.95" customHeight="1">
      <c r="A4035" s="257"/>
      <c r="B4035" s="258"/>
      <c r="C4035" s="161"/>
      <c r="D4035" s="155"/>
      <c r="E4035" s="258"/>
      <c r="F4035" s="161"/>
      <c r="G4035" s="161"/>
      <c r="Q4035" s="159"/>
      <c r="R4035" s="160"/>
      <c r="S4035" s="160"/>
      <c r="T4035" s="160"/>
      <c r="U4035" s="161"/>
      <c r="V4035" s="161"/>
      <c r="W4035" s="161"/>
      <c r="X4035" s="161"/>
      <c r="Y4035" s="161"/>
      <c r="Z4035" s="161"/>
      <c r="AA4035" s="161"/>
      <c r="AB4035" s="161"/>
      <c r="AC4035" s="161"/>
      <c r="AD4035" s="161"/>
    </row>
    <row r="4036" spans="1:30" s="157" customFormat="1" ht="24.95" customHeight="1">
      <c r="A4036" s="257"/>
      <c r="B4036" s="258"/>
      <c r="C4036" s="161"/>
      <c r="D4036" s="155"/>
      <c r="E4036" s="258"/>
      <c r="F4036" s="161"/>
      <c r="G4036" s="161"/>
      <c r="Q4036" s="159"/>
      <c r="R4036" s="160"/>
      <c r="S4036" s="160"/>
      <c r="T4036" s="160"/>
      <c r="U4036" s="161"/>
      <c r="V4036" s="161"/>
      <c r="W4036" s="161"/>
      <c r="X4036" s="161"/>
      <c r="Y4036" s="161"/>
      <c r="Z4036" s="161"/>
      <c r="AA4036" s="161"/>
      <c r="AB4036" s="161"/>
      <c r="AC4036" s="161"/>
      <c r="AD4036" s="161"/>
    </row>
    <row r="4037" spans="1:30" s="157" customFormat="1" ht="24.95" customHeight="1">
      <c r="A4037" s="257"/>
      <c r="B4037" s="258"/>
      <c r="C4037" s="161"/>
      <c r="D4037" s="155"/>
      <c r="E4037" s="258"/>
      <c r="F4037" s="161"/>
      <c r="G4037" s="161"/>
      <c r="Q4037" s="159"/>
      <c r="R4037" s="160"/>
      <c r="S4037" s="160"/>
      <c r="T4037" s="160"/>
      <c r="U4037" s="161"/>
      <c r="V4037" s="161"/>
      <c r="W4037" s="161"/>
      <c r="X4037" s="161"/>
      <c r="Y4037" s="161"/>
      <c r="Z4037" s="161"/>
      <c r="AA4037" s="161"/>
      <c r="AB4037" s="161"/>
      <c r="AC4037" s="161"/>
      <c r="AD4037" s="161"/>
    </row>
    <row r="4038" spans="1:30" s="157" customFormat="1" ht="24.95" customHeight="1">
      <c r="A4038" s="257"/>
      <c r="B4038" s="258"/>
      <c r="C4038" s="161"/>
      <c r="D4038" s="155"/>
      <c r="E4038" s="258"/>
      <c r="F4038" s="161"/>
      <c r="G4038" s="161"/>
      <c r="Q4038" s="159"/>
      <c r="R4038" s="160"/>
      <c r="S4038" s="160"/>
      <c r="T4038" s="160"/>
      <c r="U4038" s="161"/>
      <c r="V4038" s="161"/>
      <c r="W4038" s="161"/>
      <c r="X4038" s="161"/>
      <c r="Y4038" s="161"/>
      <c r="Z4038" s="161"/>
      <c r="AA4038" s="161"/>
      <c r="AB4038" s="161"/>
      <c r="AC4038" s="161"/>
      <c r="AD4038" s="161"/>
    </row>
    <row r="4039" spans="1:30" s="157" customFormat="1" ht="24.95" customHeight="1">
      <c r="A4039" s="257"/>
      <c r="B4039" s="258"/>
      <c r="C4039" s="161"/>
      <c r="D4039" s="155"/>
      <c r="E4039" s="258"/>
      <c r="F4039" s="161"/>
      <c r="G4039" s="161"/>
      <c r="Q4039" s="159"/>
      <c r="R4039" s="160"/>
      <c r="S4039" s="160"/>
      <c r="T4039" s="160"/>
      <c r="U4039" s="161"/>
      <c r="V4039" s="161"/>
      <c r="W4039" s="161"/>
      <c r="X4039" s="161"/>
      <c r="Y4039" s="161"/>
      <c r="Z4039" s="161"/>
      <c r="AA4039" s="161"/>
      <c r="AB4039" s="161"/>
      <c r="AC4039" s="161"/>
      <c r="AD4039" s="161"/>
    </row>
    <row r="4040" spans="1:30" s="157" customFormat="1" ht="24.95" customHeight="1">
      <c r="A4040" s="257"/>
      <c r="B4040" s="258"/>
      <c r="C4040" s="161"/>
      <c r="D4040" s="155"/>
      <c r="E4040" s="258"/>
      <c r="F4040" s="161"/>
      <c r="G4040" s="161"/>
      <c r="Q4040" s="159"/>
      <c r="R4040" s="160"/>
      <c r="S4040" s="160"/>
      <c r="T4040" s="160"/>
      <c r="U4040" s="161"/>
      <c r="V4040" s="161"/>
      <c r="W4040" s="161"/>
      <c r="X4040" s="161"/>
      <c r="Y4040" s="161"/>
      <c r="Z4040" s="161"/>
      <c r="AA4040" s="161"/>
      <c r="AB4040" s="161"/>
      <c r="AC4040" s="161"/>
      <c r="AD4040" s="161"/>
    </row>
    <row r="4041" spans="1:30" s="157" customFormat="1" ht="24.95" customHeight="1">
      <c r="A4041" s="257"/>
      <c r="B4041" s="258"/>
      <c r="C4041" s="161"/>
      <c r="D4041" s="155"/>
      <c r="E4041" s="258"/>
      <c r="F4041" s="161"/>
      <c r="G4041" s="161"/>
      <c r="Q4041" s="159"/>
      <c r="R4041" s="160"/>
      <c r="S4041" s="160"/>
      <c r="T4041" s="160"/>
      <c r="U4041" s="161"/>
      <c r="V4041" s="161"/>
      <c r="W4041" s="161"/>
      <c r="X4041" s="161"/>
      <c r="Y4041" s="161"/>
      <c r="Z4041" s="161"/>
      <c r="AA4041" s="161"/>
      <c r="AB4041" s="161"/>
      <c r="AC4041" s="161"/>
      <c r="AD4041" s="161"/>
    </row>
    <row r="4042" spans="1:30" s="157" customFormat="1" ht="24.95" customHeight="1">
      <c r="A4042" s="257"/>
      <c r="B4042" s="258"/>
      <c r="C4042" s="161"/>
      <c r="D4042" s="155"/>
      <c r="E4042" s="258"/>
      <c r="F4042" s="161"/>
      <c r="G4042" s="161"/>
      <c r="Q4042" s="159"/>
      <c r="R4042" s="160"/>
      <c r="S4042" s="160"/>
      <c r="T4042" s="160"/>
      <c r="U4042" s="161"/>
      <c r="V4042" s="161"/>
      <c r="W4042" s="161"/>
      <c r="X4042" s="161"/>
      <c r="Y4042" s="161"/>
      <c r="Z4042" s="161"/>
      <c r="AA4042" s="161"/>
      <c r="AB4042" s="161"/>
      <c r="AC4042" s="161"/>
      <c r="AD4042" s="161"/>
    </row>
    <row r="4043" spans="1:30" s="157" customFormat="1" ht="24.95" customHeight="1">
      <c r="A4043" s="257"/>
      <c r="B4043" s="258"/>
      <c r="C4043" s="161"/>
      <c r="D4043" s="155"/>
      <c r="E4043" s="258"/>
      <c r="F4043" s="161"/>
      <c r="G4043" s="161"/>
      <c r="Q4043" s="159"/>
      <c r="R4043" s="160"/>
      <c r="S4043" s="160"/>
      <c r="T4043" s="160"/>
      <c r="U4043" s="161"/>
      <c r="V4043" s="161"/>
      <c r="W4043" s="161"/>
      <c r="X4043" s="161"/>
      <c r="Y4043" s="161"/>
      <c r="Z4043" s="161"/>
      <c r="AA4043" s="161"/>
      <c r="AB4043" s="161"/>
      <c r="AC4043" s="161"/>
      <c r="AD4043" s="161"/>
    </row>
    <row r="4044" spans="1:30" s="157" customFormat="1" ht="24.95" customHeight="1">
      <c r="A4044" s="257"/>
      <c r="B4044" s="258"/>
      <c r="C4044" s="161"/>
      <c r="D4044" s="155"/>
      <c r="E4044" s="258"/>
      <c r="F4044" s="161"/>
      <c r="G4044" s="161"/>
      <c r="Q4044" s="159"/>
      <c r="R4044" s="160"/>
      <c r="S4044" s="160"/>
      <c r="T4044" s="160"/>
      <c r="U4044" s="161"/>
      <c r="V4044" s="161"/>
      <c r="W4044" s="161"/>
      <c r="X4044" s="161"/>
      <c r="Y4044" s="161"/>
      <c r="Z4044" s="161"/>
      <c r="AA4044" s="161"/>
      <c r="AB4044" s="161"/>
      <c r="AC4044" s="161"/>
      <c r="AD4044" s="161"/>
    </row>
    <row r="4045" spans="1:30" s="157" customFormat="1" ht="24.95" customHeight="1">
      <c r="A4045" s="257"/>
      <c r="B4045" s="258"/>
      <c r="C4045" s="161"/>
      <c r="D4045" s="155"/>
      <c r="E4045" s="258"/>
      <c r="F4045" s="161"/>
      <c r="G4045" s="161"/>
      <c r="Q4045" s="159"/>
      <c r="R4045" s="160"/>
      <c r="S4045" s="160"/>
      <c r="T4045" s="160"/>
      <c r="U4045" s="161"/>
      <c r="V4045" s="161"/>
      <c r="W4045" s="161"/>
      <c r="X4045" s="161"/>
      <c r="Y4045" s="161"/>
      <c r="Z4045" s="161"/>
      <c r="AA4045" s="161"/>
      <c r="AB4045" s="161"/>
      <c r="AC4045" s="161"/>
      <c r="AD4045" s="161"/>
    </row>
    <row r="4046" spans="1:30" s="157" customFormat="1" ht="24.95" customHeight="1">
      <c r="A4046" s="257"/>
      <c r="B4046" s="258"/>
      <c r="C4046" s="161"/>
      <c r="D4046" s="155"/>
      <c r="E4046" s="258"/>
      <c r="F4046" s="161"/>
      <c r="G4046" s="161"/>
      <c r="Q4046" s="159"/>
      <c r="R4046" s="160"/>
      <c r="S4046" s="160"/>
      <c r="T4046" s="160"/>
      <c r="U4046" s="161"/>
      <c r="V4046" s="161"/>
      <c r="W4046" s="161"/>
      <c r="X4046" s="161"/>
      <c r="Y4046" s="161"/>
      <c r="Z4046" s="161"/>
      <c r="AA4046" s="161"/>
      <c r="AB4046" s="161"/>
      <c r="AC4046" s="161"/>
      <c r="AD4046" s="161"/>
    </row>
    <row r="4047" spans="1:30" s="157" customFormat="1" ht="24.95" customHeight="1">
      <c r="A4047" s="257"/>
      <c r="B4047" s="258"/>
      <c r="C4047" s="161"/>
      <c r="D4047" s="155"/>
      <c r="E4047" s="258"/>
      <c r="F4047" s="161"/>
      <c r="G4047" s="161"/>
      <c r="Q4047" s="159"/>
      <c r="R4047" s="160"/>
      <c r="S4047" s="160"/>
      <c r="T4047" s="160"/>
      <c r="U4047" s="161"/>
      <c r="V4047" s="161"/>
      <c r="W4047" s="161"/>
      <c r="X4047" s="161"/>
      <c r="Y4047" s="161"/>
      <c r="Z4047" s="161"/>
      <c r="AA4047" s="161"/>
      <c r="AB4047" s="161"/>
      <c r="AC4047" s="161"/>
      <c r="AD4047" s="161"/>
    </row>
    <row r="4048" spans="1:30" s="157" customFormat="1" ht="24.95" customHeight="1">
      <c r="A4048" s="257"/>
      <c r="B4048" s="258"/>
      <c r="C4048" s="161"/>
      <c r="D4048" s="155"/>
      <c r="E4048" s="258"/>
      <c r="F4048" s="161"/>
      <c r="G4048" s="161"/>
      <c r="Q4048" s="159"/>
      <c r="R4048" s="160"/>
      <c r="S4048" s="160"/>
      <c r="T4048" s="160"/>
      <c r="U4048" s="161"/>
      <c r="V4048" s="161"/>
      <c r="W4048" s="161"/>
      <c r="X4048" s="161"/>
      <c r="Y4048" s="161"/>
      <c r="Z4048" s="161"/>
      <c r="AA4048" s="161"/>
      <c r="AB4048" s="161"/>
      <c r="AC4048" s="161"/>
      <c r="AD4048" s="161"/>
    </row>
    <row r="4049" spans="1:30" s="157" customFormat="1" ht="24.95" customHeight="1">
      <c r="A4049" s="257"/>
      <c r="B4049" s="258"/>
      <c r="C4049" s="161"/>
      <c r="D4049" s="155"/>
      <c r="E4049" s="258"/>
      <c r="F4049" s="161"/>
      <c r="G4049" s="161"/>
      <c r="Q4049" s="159"/>
      <c r="R4049" s="160"/>
      <c r="S4049" s="160"/>
      <c r="T4049" s="160"/>
      <c r="U4049" s="161"/>
      <c r="V4049" s="161"/>
      <c r="W4049" s="161"/>
      <c r="X4049" s="161"/>
      <c r="Y4049" s="161"/>
      <c r="Z4049" s="161"/>
      <c r="AA4049" s="161"/>
      <c r="AB4049" s="161"/>
      <c r="AC4049" s="161"/>
      <c r="AD4049" s="161"/>
    </row>
    <row r="4050" spans="1:30" s="157" customFormat="1" ht="24.95" customHeight="1">
      <c r="A4050" s="257"/>
      <c r="B4050" s="258"/>
      <c r="C4050" s="161"/>
      <c r="D4050" s="155"/>
      <c r="E4050" s="258"/>
      <c r="F4050" s="161"/>
      <c r="G4050" s="161"/>
      <c r="Q4050" s="159"/>
      <c r="R4050" s="160"/>
      <c r="S4050" s="160"/>
      <c r="T4050" s="160"/>
      <c r="U4050" s="161"/>
      <c r="V4050" s="161"/>
      <c r="W4050" s="161"/>
      <c r="X4050" s="161"/>
      <c r="Y4050" s="161"/>
      <c r="Z4050" s="161"/>
      <c r="AA4050" s="161"/>
      <c r="AB4050" s="161"/>
      <c r="AC4050" s="161"/>
      <c r="AD4050" s="161"/>
    </row>
    <row r="4051" spans="1:30" s="157" customFormat="1" ht="24.95" customHeight="1">
      <c r="A4051" s="257"/>
      <c r="B4051" s="258"/>
      <c r="C4051" s="161"/>
      <c r="D4051" s="155"/>
      <c r="E4051" s="258"/>
      <c r="F4051" s="161"/>
      <c r="G4051" s="161"/>
      <c r="Q4051" s="159"/>
      <c r="R4051" s="160"/>
      <c r="S4051" s="160"/>
      <c r="T4051" s="160"/>
      <c r="U4051" s="161"/>
      <c r="V4051" s="161"/>
      <c r="W4051" s="161"/>
      <c r="X4051" s="161"/>
      <c r="Y4051" s="161"/>
      <c r="Z4051" s="161"/>
      <c r="AA4051" s="161"/>
      <c r="AB4051" s="161"/>
      <c r="AC4051" s="161"/>
      <c r="AD4051" s="161"/>
    </row>
    <row r="4052" spans="1:30" s="157" customFormat="1" ht="24.95" customHeight="1">
      <c r="A4052" s="257"/>
      <c r="B4052" s="258"/>
      <c r="C4052" s="161"/>
      <c r="D4052" s="155"/>
      <c r="E4052" s="258"/>
      <c r="F4052" s="161"/>
      <c r="G4052" s="161"/>
      <c r="Q4052" s="159"/>
      <c r="R4052" s="160"/>
      <c r="S4052" s="160"/>
      <c r="T4052" s="160"/>
      <c r="U4052" s="161"/>
      <c r="V4052" s="161"/>
      <c r="W4052" s="161"/>
      <c r="X4052" s="161"/>
      <c r="Y4052" s="161"/>
      <c r="Z4052" s="161"/>
      <c r="AA4052" s="161"/>
      <c r="AB4052" s="161"/>
      <c r="AC4052" s="161"/>
      <c r="AD4052" s="161"/>
    </row>
    <row r="4053" spans="1:30" s="157" customFormat="1" ht="24.95" customHeight="1">
      <c r="A4053" s="257"/>
      <c r="B4053" s="258"/>
      <c r="C4053" s="161"/>
      <c r="D4053" s="155"/>
      <c r="E4053" s="258"/>
      <c r="F4053" s="161"/>
      <c r="G4053" s="161"/>
      <c r="Q4053" s="159"/>
      <c r="R4053" s="160"/>
      <c r="S4053" s="160"/>
      <c r="T4053" s="160"/>
      <c r="U4053" s="161"/>
      <c r="V4053" s="161"/>
      <c r="W4053" s="161"/>
      <c r="X4053" s="161"/>
      <c r="Y4053" s="161"/>
      <c r="Z4053" s="161"/>
      <c r="AA4053" s="161"/>
      <c r="AB4053" s="161"/>
      <c r="AC4053" s="161"/>
      <c r="AD4053" s="161"/>
    </row>
    <row r="4054" spans="1:30" s="157" customFormat="1" ht="24.95" customHeight="1">
      <c r="A4054" s="257"/>
      <c r="B4054" s="258"/>
      <c r="C4054" s="161"/>
      <c r="D4054" s="155"/>
      <c r="E4054" s="258"/>
      <c r="F4054" s="161"/>
      <c r="G4054" s="161"/>
      <c r="Q4054" s="159"/>
      <c r="R4054" s="160"/>
      <c r="S4054" s="160"/>
      <c r="T4054" s="160"/>
      <c r="U4054" s="161"/>
      <c r="V4054" s="161"/>
      <c r="W4054" s="161"/>
      <c r="X4054" s="161"/>
      <c r="Y4054" s="161"/>
      <c r="Z4054" s="161"/>
      <c r="AA4054" s="161"/>
      <c r="AB4054" s="161"/>
      <c r="AC4054" s="161"/>
      <c r="AD4054" s="161"/>
    </row>
    <row r="4055" spans="1:30" s="157" customFormat="1" ht="24.95" customHeight="1">
      <c r="A4055" s="257"/>
      <c r="B4055" s="258"/>
      <c r="C4055" s="161"/>
      <c r="D4055" s="155"/>
      <c r="E4055" s="258"/>
      <c r="F4055" s="161"/>
      <c r="G4055" s="161"/>
      <c r="Q4055" s="159"/>
      <c r="R4055" s="160"/>
      <c r="S4055" s="160"/>
      <c r="T4055" s="160"/>
      <c r="U4055" s="161"/>
      <c r="V4055" s="161"/>
      <c r="W4055" s="161"/>
      <c r="X4055" s="161"/>
      <c r="Y4055" s="161"/>
      <c r="Z4055" s="161"/>
      <c r="AA4055" s="161"/>
      <c r="AB4055" s="161"/>
      <c r="AC4055" s="161"/>
      <c r="AD4055" s="161"/>
    </row>
    <row r="4056" spans="1:30" s="157" customFormat="1" ht="24.95" customHeight="1">
      <c r="A4056" s="257"/>
      <c r="B4056" s="258"/>
      <c r="C4056" s="161"/>
      <c r="D4056" s="155"/>
      <c r="E4056" s="258"/>
      <c r="F4056" s="161"/>
      <c r="G4056" s="161"/>
      <c r="Q4056" s="159"/>
      <c r="R4056" s="160"/>
      <c r="S4056" s="160"/>
      <c r="T4056" s="160"/>
      <c r="U4056" s="161"/>
      <c r="V4056" s="161"/>
      <c r="W4056" s="161"/>
      <c r="X4056" s="161"/>
      <c r="Y4056" s="161"/>
      <c r="Z4056" s="161"/>
      <c r="AA4056" s="161"/>
      <c r="AB4056" s="161"/>
      <c r="AC4056" s="161"/>
      <c r="AD4056" s="161"/>
    </row>
    <row r="4057" spans="1:30" s="157" customFormat="1" ht="24.95" customHeight="1">
      <c r="A4057" s="257"/>
      <c r="B4057" s="258"/>
      <c r="C4057" s="161"/>
      <c r="D4057" s="155"/>
      <c r="E4057" s="258"/>
      <c r="F4057" s="161"/>
      <c r="G4057" s="161"/>
      <c r="Q4057" s="159"/>
      <c r="R4057" s="160"/>
      <c r="S4057" s="160"/>
      <c r="T4057" s="160"/>
      <c r="U4057" s="161"/>
      <c r="V4057" s="161"/>
      <c r="W4057" s="161"/>
      <c r="X4057" s="161"/>
      <c r="Y4057" s="161"/>
      <c r="Z4057" s="161"/>
      <c r="AA4057" s="161"/>
      <c r="AB4057" s="161"/>
      <c r="AC4057" s="161"/>
      <c r="AD4057" s="161"/>
    </row>
    <row r="4058" spans="1:30" s="157" customFormat="1" ht="24.95" customHeight="1">
      <c r="A4058" s="257"/>
      <c r="B4058" s="258"/>
      <c r="C4058" s="161"/>
      <c r="D4058" s="155"/>
      <c r="E4058" s="258"/>
      <c r="F4058" s="161"/>
      <c r="G4058" s="161"/>
      <c r="Q4058" s="159"/>
      <c r="R4058" s="160"/>
      <c r="S4058" s="160"/>
      <c r="T4058" s="160"/>
      <c r="U4058" s="161"/>
      <c r="V4058" s="161"/>
      <c r="W4058" s="161"/>
      <c r="X4058" s="161"/>
      <c r="Y4058" s="161"/>
      <c r="Z4058" s="161"/>
      <c r="AA4058" s="161"/>
      <c r="AB4058" s="161"/>
      <c r="AC4058" s="161"/>
      <c r="AD4058" s="161"/>
    </row>
    <row r="4059" spans="1:30" s="157" customFormat="1" ht="24.95" customHeight="1">
      <c r="A4059" s="257"/>
      <c r="B4059" s="258"/>
      <c r="C4059" s="161"/>
      <c r="D4059" s="155"/>
      <c r="E4059" s="258"/>
      <c r="F4059" s="161"/>
      <c r="G4059" s="161"/>
      <c r="Q4059" s="159"/>
      <c r="R4059" s="160"/>
      <c r="S4059" s="160"/>
      <c r="T4059" s="160"/>
      <c r="U4059" s="161"/>
      <c r="V4059" s="161"/>
      <c r="W4059" s="161"/>
      <c r="X4059" s="161"/>
      <c r="Y4059" s="161"/>
      <c r="Z4059" s="161"/>
      <c r="AA4059" s="161"/>
      <c r="AB4059" s="161"/>
      <c r="AC4059" s="161"/>
      <c r="AD4059" s="161"/>
    </row>
    <row r="4060" spans="1:30" s="157" customFormat="1" ht="24.95" customHeight="1">
      <c r="A4060" s="257"/>
      <c r="B4060" s="258"/>
      <c r="C4060" s="161"/>
      <c r="D4060" s="155"/>
      <c r="E4060" s="258"/>
      <c r="F4060" s="161"/>
      <c r="G4060" s="161"/>
      <c r="Q4060" s="159"/>
      <c r="R4060" s="160"/>
      <c r="S4060" s="160"/>
      <c r="T4060" s="160"/>
      <c r="U4060" s="161"/>
      <c r="V4060" s="161"/>
      <c r="W4060" s="161"/>
      <c r="X4060" s="161"/>
      <c r="Y4060" s="161"/>
      <c r="Z4060" s="161"/>
      <c r="AA4060" s="161"/>
      <c r="AB4060" s="161"/>
      <c r="AC4060" s="161"/>
      <c r="AD4060" s="161"/>
    </row>
    <row r="4061" spans="1:30" s="157" customFormat="1" ht="24.95" customHeight="1">
      <c r="A4061" s="257"/>
      <c r="B4061" s="258"/>
      <c r="C4061" s="161"/>
      <c r="D4061" s="155"/>
      <c r="E4061" s="258"/>
      <c r="F4061" s="161"/>
      <c r="G4061" s="161"/>
      <c r="Q4061" s="159"/>
      <c r="R4061" s="160"/>
      <c r="S4061" s="160"/>
      <c r="T4061" s="160"/>
      <c r="U4061" s="161"/>
      <c r="V4061" s="161"/>
      <c r="W4061" s="161"/>
      <c r="X4061" s="161"/>
      <c r="Y4061" s="161"/>
      <c r="Z4061" s="161"/>
      <c r="AA4061" s="161"/>
      <c r="AB4061" s="161"/>
      <c r="AC4061" s="161"/>
      <c r="AD4061" s="161"/>
    </row>
    <row r="4062" spans="1:30" s="157" customFormat="1" ht="24.95" customHeight="1">
      <c r="A4062" s="257"/>
      <c r="B4062" s="258"/>
      <c r="C4062" s="161"/>
      <c r="D4062" s="155"/>
      <c r="E4062" s="258"/>
      <c r="F4062" s="161"/>
      <c r="G4062" s="161"/>
      <c r="Q4062" s="159"/>
      <c r="R4062" s="160"/>
      <c r="S4062" s="160"/>
      <c r="T4062" s="160"/>
      <c r="U4062" s="161"/>
      <c r="V4062" s="161"/>
      <c r="W4062" s="161"/>
      <c r="X4062" s="161"/>
      <c r="Y4062" s="161"/>
      <c r="Z4062" s="161"/>
      <c r="AA4062" s="161"/>
      <c r="AB4062" s="161"/>
      <c r="AC4062" s="161"/>
      <c r="AD4062" s="161"/>
    </row>
    <row r="4063" spans="1:30" s="157" customFormat="1" ht="24.95" customHeight="1">
      <c r="A4063" s="257"/>
      <c r="B4063" s="258"/>
      <c r="C4063" s="161"/>
      <c r="D4063" s="155"/>
      <c r="E4063" s="258"/>
      <c r="F4063" s="161"/>
      <c r="G4063" s="161"/>
      <c r="Q4063" s="159"/>
      <c r="R4063" s="160"/>
      <c r="S4063" s="160"/>
      <c r="T4063" s="160"/>
      <c r="U4063" s="161"/>
      <c r="V4063" s="161"/>
      <c r="W4063" s="161"/>
      <c r="X4063" s="161"/>
      <c r="Y4063" s="161"/>
      <c r="Z4063" s="161"/>
      <c r="AA4063" s="161"/>
      <c r="AB4063" s="161"/>
      <c r="AC4063" s="161"/>
      <c r="AD4063" s="161"/>
    </row>
    <row r="4064" spans="1:30" s="157" customFormat="1" ht="24.95" customHeight="1">
      <c r="A4064" s="257"/>
      <c r="B4064" s="258"/>
      <c r="C4064" s="161"/>
      <c r="D4064" s="155"/>
      <c r="E4064" s="258"/>
      <c r="F4064" s="161"/>
      <c r="G4064" s="161"/>
      <c r="Q4064" s="159"/>
      <c r="R4064" s="160"/>
      <c r="S4064" s="160"/>
      <c r="T4064" s="160"/>
      <c r="U4064" s="161"/>
      <c r="V4064" s="161"/>
      <c r="W4064" s="161"/>
      <c r="X4064" s="161"/>
      <c r="Y4064" s="161"/>
      <c r="Z4064" s="161"/>
      <c r="AA4064" s="161"/>
      <c r="AB4064" s="161"/>
      <c r="AC4064" s="161"/>
      <c r="AD4064" s="161"/>
    </row>
    <row r="4065" spans="1:30" s="157" customFormat="1" ht="24.95" customHeight="1">
      <c r="A4065" s="257"/>
      <c r="B4065" s="258"/>
      <c r="C4065" s="161"/>
      <c r="D4065" s="155"/>
      <c r="E4065" s="258"/>
      <c r="F4065" s="161"/>
      <c r="G4065" s="161"/>
      <c r="Q4065" s="159"/>
      <c r="R4065" s="160"/>
      <c r="S4065" s="160"/>
      <c r="T4065" s="160"/>
      <c r="U4065" s="161"/>
      <c r="V4065" s="161"/>
      <c r="W4065" s="161"/>
      <c r="X4065" s="161"/>
      <c r="Y4065" s="161"/>
      <c r="Z4065" s="161"/>
      <c r="AA4065" s="161"/>
      <c r="AB4065" s="161"/>
      <c r="AC4065" s="161"/>
      <c r="AD4065" s="161"/>
    </row>
    <row r="4066" spans="1:30" s="157" customFormat="1" ht="24.95" customHeight="1">
      <c r="A4066" s="257"/>
      <c r="B4066" s="258"/>
      <c r="C4066" s="161"/>
      <c r="D4066" s="155"/>
      <c r="E4066" s="258"/>
      <c r="F4066" s="161"/>
      <c r="G4066" s="161"/>
      <c r="Q4066" s="159"/>
      <c r="R4066" s="160"/>
      <c r="S4066" s="160"/>
      <c r="T4066" s="160"/>
      <c r="U4066" s="161"/>
      <c r="V4066" s="161"/>
      <c r="W4066" s="161"/>
      <c r="X4066" s="161"/>
      <c r="Y4066" s="161"/>
      <c r="Z4066" s="161"/>
      <c r="AA4066" s="161"/>
      <c r="AB4066" s="161"/>
      <c r="AC4066" s="161"/>
      <c r="AD4066" s="161"/>
    </row>
    <row r="4067" spans="1:30" s="157" customFormat="1" ht="24.95" customHeight="1">
      <c r="A4067" s="257"/>
      <c r="B4067" s="258"/>
      <c r="C4067" s="161"/>
      <c r="D4067" s="155"/>
      <c r="E4067" s="258"/>
      <c r="F4067" s="161"/>
      <c r="G4067" s="161"/>
      <c r="Q4067" s="159"/>
      <c r="R4067" s="160"/>
      <c r="S4067" s="160"/>
      <c r="T4067" s="160"/>
      <c r="U4067" s="161"/>
      <c r="V4067" s="161"/>
      <c r="W4067" s="161"/>
      <c r="X4067" s="161"/>
      <c r="Y4067" s="161"/>
      <c r="Z4067" s="161"/>
      <c r="AA4067" s="161"/>
      <c r="AB4067" s="161"/>
      <c r="AC4067" s="161"/>
      <c r="AD4067" s="161"/>
    </row>
    <row r="4068" spans="1:30" s="157" customFormat="1" ht="24.95" customHeight="1">
      <c r="A4068" s="257"/>
      <c r="B4068" s="258"/>
      <c r="C4068" s="161"/>
      <c r="D4068" s="155"/>
      <c r="E4068" s="258"/>
      <c r="F4068" s="161"/>
      <c r="G4068" s="161"/>
      <c r="Q4068" s="159"/>
      <c r="R4068" s="160"/>
      <c r="S4068" s="160"/>
      <c r="T4068" s="160"/>
      <c r="U4068" s="161"/>
      <c r="V4068" s="161"/>
      <c r="W4068" s="161"/>
      <c r="X4068" s="161"/>
      <c r="Y4068" s="161"/>
      <c r="Z4068" s="161"/>
      <c r="AA4068" s="161"/>
      <c r="AB4068" s="161"/>
      <c r="AC4068" s="161"/>
      <c r="AD4068" s="161"/>
    </row>
    <row r="4069" spans="1:30" s="157" customFormat="1" ht="24.95" customHeight="1">
      <c r="A4069" s="257"/>
      <c r="B4069" s="258"/>
      <c r="C4069" s="161"/>
      <c r="D4069" s="155"/>
      <c r="E4069" s="258"/>
      <c r="F4069" s="161"/>
      <c r="G4069" s="161"/>
      <c r="Q4069" s="159"/>
      <c r="R4069" s="160"/>
      <c r="S4069" s="160"/>
      <c r="T4069" s="160"/>
      <c r="U4069" s="161"/>
      <c r="V4069" s="161"/>
      <c r="W4069" s="161"/>
      <c r="X4069" s="161"/>
      <c r="Y4069" s="161"/>
      <c r="Z4069" s="161"/>
      <c r="AA4069" s="161"/>
      <c r="AB4069" s="161"/>
      <c r="AC4069" s="161"/>
      <c r="AD4069" s="161"/>
    </row>
    <row r="4070" spans="1:30" s="157" customFormat="1" ht="24.95" customHeight="1">
      <c r="A4070" s="257"/>
      <c r="B4070" s="258"/>
      <c r="C4070" s="161"/>
      <c r="D4070" s="155"/>
      <c r="E4070" s="258"/>
      <c r="F4070" s="161"/>
      <c r="G4070" s="161"/>
      <c r="Q4070" s="159"/>
      <c r="R4070" s="160"/>
      <c r="S4070" s="160"/>
      <c r="T4070" s="160"/>
      <c r="U4070" s="161"/>
      <c r="V4070" s="161"/>
      <c r="W4070" s="161"/>
      <c r="X4070" s="161"/>
      <c r="Y4070" s="161"/>
      <c r="Z4070" s="161"/>
      <c r="AA4070" s="161"/>
      <c r="AB4070" s="161"/>
      <c r="AC4070" s="161"/>
      <c r="AD4070" s="161"/>
    </row>
    <row r="4071" spans="1:30" s="157" customFormat="1" ht="24.95" customHeight="1">
      <c r="A4071" s="257"/>
      <c r="B4071" s="258"/>
      <c r="C4071" s="161"/>
      <c r="D4071" s="155"/>
      <c r="E4071" s="258"/>
      <c r="F4071" s="161"/>
      <c r="G4071" s="161"/>
      <c r="Q4071" s="159"/>
      <c r="R4071" s="160"/>
      <c r="S4071" s="160"/>
      <c r="T4071" s="160"/>
      <c r="U4071" s="161"/>
      <c r="V4071" s="161"/>
      <c r="W4071" s="161"/>
      <c r="X4071" s="161"/>
      <c r="Y4071" s="161"/>
      <c r="Z4071" s="161"/>
      <c r="AA4071" s="161"/>
      <c r="AB4071" s="161"/>
      <c r="AC4071" s="161"/>
      <c r="AD4071" s="161"/>
    </row>
    <row r="4072" spans="1:30" s="157" customFormat="1" ht="24.95" customHeight="1">
      <c r="A4072" s="257"/>
      <c r="B4072" s="258"/>
      <c r="C4072" s="161"/>
      <c r="D4072" s="155"/>
      <c r="E4072" s="258"/>
      <c r="F4072" s="161"/>
      <c r="G4072" s="161"/>
      <c r="Q4072" s="159"/>
      <c r="R4072" s="160"/>
      <c r="S4072" s="160"/>
      <c r="T4072" s="160"/>
      <c r="U4072" s="161"/>
      <c r="V4072" s="161"/>
      <c r="W4072" s="161"/>
      <c r="X4072" s="161"/>
      <c r="Y4072" s="161"/>
      <c r="Z4072" s="161"/>
      <c r="AA4072" s="161"/>
      <c r="AB4072" s="161"/>
      <c r="AC4072" s="161"/>
      <c r="AD4072" s="161"/>
    </row>
    <row r="4073" spans="1:30" s="157" customFormat="1" ht="24.95" customHeight="1">
      <c r="A4073" s="257"/>
      <c r="B4073" s="258"/>
      <c r="C4073" s="161"/>
      <c r="D4073" s="155"/>
      <c r="E4073" s="258"/>
      <c r="F4073" s="161"/>
      <c r="G4073" s="161"/>
      <c r="Q4073" s="159"/>
      <c r="R4073" s="160"/>
      <c r="S4073" s="160"/>
      <c r="T4073" s="160"/>
      <c r="U4073" s="161"/>
      <c r="V4073" s="161"/>
      <c r="W4073" s="161"/>
      <c r="X4073" s="161"/>
      <c r="Y4073" s="161"/>
      <c r="Z4073" s="161"/>
      <c r="AA4073" s="161"/>
      <c r="AB4073" s="161"/>
      <c r="AC4073" s="161"/>
      <c r="AD4073" s="161"/>
    </row>
    <row r="4074" spans="1:30" s="157" customFormat="1" ht="24.95" customHeight="1">
      <c r="A4074" s="257"/>
      <c r="B4074" s="258"/>
      <c r="C4074" s="161"/>
      <c r="D4074" s="155"/>
      <c r="E4074" s="258"/>
      <c r="F4074" s="161"/>
      <c r="G4074" s="161"/>
      <c r="Q4074" s="159"/>
      <c r="R4074" s="160"/>
      <c r="S4074" s="160"/>
      <c r="T4074" s="160"/>
      <c r="U4074" s="161"/>
      <c r="V4074" s="161"/>
      <c r="W4074" s="161"/>
      <c r="X4074" s="161"/>
      <c r="Y4074" s="161"/>
      <c r="Z4074" s="161"/>
      <c r="AA4074" s="161"/>
      <c r="AB4074" s="161"/>
      <c r="AC4074" s="161"/>
      <c r="AD4074" s="161"/>
    </row>
    <row r="4075" spans="1:30" s="157" customFormat="1" ht="24.95" customHeight="1">
      <c r="A4075" s="257"/>
      <c r="B4075" s="258"/>
      <c r="C4075" s="161"/>
      <c r="D4075" s="155"/>
      <c r="E4075" s="258"/>
      <c r="F4075" s="161"/>
      <c r="G4075" s="161"/>
      <c r="Q4075" s="159"/>
      <c r="R4075" s="160"/>
      <c r="S4075" s="160"/>
      <c r="T4075" s="160"/>
      <c r="U4075" s="161"/>
      <c r="V4075" s="161"/>
      <c r="W4075" s="161"/>
      <c r="X4075" s="161"/>
      <c r="Y4075" s="161"/>
      <c r="Z4075" s="161"/>
      <c r="AA4075" s="161"/>
      <c r="AB4075" s="161"/>
      <c r="AC4075" s="161"/>
      <c r="AD4075" s="161"/>
    </row>
    <row r="4076" spans="1:30" s="157" customFormat="1" ht="24.95" customHeight="1">
      <c r="A4076" s="257"/>
      <c r="B4076" s="258"/>
      <c r="C4076" s="161"/>
      <c r="D4076" s="155"/>
      <c r="E4076" s="258"/>
      <c r="F4076" s="161"/>
      <c r="G4076" s="161"/>
      <c r="Q4076" s="159"/>
      <c r="R4076" s="160"/>
      <c r="S4076" s="160"/>
      <c r="T4076" s="160"/>
      <c r="U4076" s="161"/>
      <c r="V4076" s="161"/>
      <c r="W4076" s="161"/>
      <c r="X4076" s="161"/>
      <c r="Y4076" s="161"/>
      <c r="Z4076" s="161"/>
      <c r="AA4076" s="161"/>
      <c r="AB4076" s="161"/>
      <c r="AC4076" s="161"/>
      <c r="AD4076" s="161"/>
    </row>
    <row r="4077" spans="1:30" s="157" customFormat="1" ht="24.95" customHeight="1">
      <c r="A4077" s="257"/>
      <c r="B4077" s="258"/>
      <c r="C4077" s="161"/>
      <c r="D4077" s="155"/>
      <c r="E4077" s="258"/>
      <c r="F4077" s="161"/>
      <c r="G4077" s="161"/>
      <c r="Q4077" s="159"/>
      <c r="R4077" s="160"/>
      <c r="S4077" s="160"/>
      <c r="T4077" s="160"/>
      <c r="U4077" s="161"/>
      <c r="V4077" s="161"/>
      <c r="W4077" s="161"/>
      <c r="X4077" s="161"/>
      <c r="Y4077" s="161"/>
      <c r="Z4077" s="161"/>
      <c r="AA4077" s="161"/>
      <c r="AB4077" s="161"/>
      <c r="AC4077" s="161"/>
      <c r="AD4077" s="161"/>
    </row>
    <row r="4078" spans="1:30" s="157" customFormat="1" ht="24.95" customHeight="1">
      <c r="A4078" s="257"/>
      <c r="B4078" s="258"/>
      <c r="C4078" s="161"/>
      <c r="D4078" s="155"/>
      <c r="E4078" s="258"/>
      <c r="F4078" s="161"/>
      <c r="G4078" s="161"/>
      <c r="Q4078" s="159"/>
      <c r="R4078" s="160"/>
      <c r="S4078" s="160"/>
      <c r="T4078" s="160"/>
      <c r="U4078" s="161"/>
      <c r="V4078" s="161"/>
      <c r="W4078" s="161"/>
      <c r="X4078" s="161"/>
      <c r="Y4078" s="161"/>
      <c r="Z4078" s="161"/>
      <c r="AA4078" s="161"/>
      <c r="AB4078" s="161"/>
      <c r="AC4078" s="161"/>
      <c r="AD4078" s="161"/>
    </row>
    <row r="4079" spans="1:30" s="157" customFormat="1" ht="24.95" customHeight="1">
      <c r="A4079" s="257"/>
      <c r="B4079" s="258"/>
      <c r="C4079" s="161"/>
      <c r="D4079" s="155"/>
      <c r="E4079" s="258"/>
      <c r="F4079" s="161"/>
      <c r="G4079" s="161"/>
      <c r="Q4079" s="159"/>
      <c r="R4079" s="160"/>
      <c r="S4079" s="160"/>
      <c r="T4079" s="160"/>
      <c r="U4079" s="161"/>
      <c r="V4079" s="161"/>
      <c r="W4079" s="161"/>
      <c r="X4079" s="161"/>
      <c r="Y4079" s="161"/>
      <c r="Z4079" s="161"/>
      <c r="AA4079" s="161"/>
      <c r="AB4079" s="161"/>
      <c r="AC4079" s="161"/>
      <c r="AD4079" s="161"/>
    </row>
    <row r="4080" spans="1:30" s="157" customFormat="1" ht="24.95" customHeight="1">
      <c r="A4080" s="257"/>
      <c r="B4080" s="258"/>
      <c r="C4080" s="161"/>
      <c r="D4080" s="155"/>
      <c r="E4080" s="258"/>
      <c r="F4080" s="161"/>
      <c r="G4080" s="161"/>
      <c r="Q4080" s="159"/>
      <c r="R4080" s="160"/>
      <c r="S4080" s="160"/>
      <c r="T4080" s="160"/>
      <c r="U4080" s="161"/>
      <c r="V4080" s="161"/>
      <c r="W4080" s="161"/>
      <c r="X4080" s="161"/>
      <c r="Y4080" s="161"/>
      <c r="Z4080" s="161"/>
      <c r="AA4080" s="161"/>
      <c r="AB4080" s="161"/>
      <c r="AC4080" s="161"/>
      <c r="AD4080" s="161"/>
    </row>
    <row r="4081" spans="1:30" s="157" customFormat="1" ht="24.95" customHeight="1">
      <c r="A4081" s="257"/>
      <c r="B4081" s="258"/>
      <c r="C4081" s="161"/>
      <c r="D4081" s="155"/>
      <c r="E4081" s="258"/>
      <c r="F4081" s="161"/>
      <c r="G4081" s="161"/>
      <c r="Q4081" s="159"/>
      <c r="R4081" s="160"/>
      <c r="S4081" s="160"/>
      <c r="T4081" s="160"/>
      <c r="U4081" s="161"/>
      <c r="V4081" s="161"/>
      <c r="W4081" s="161"/>
      <c r="X4081" s="161"/>
      <c r="Y4081" s="161"/>
      <c r="Z4081" s="161"/>
      <c r="AA4081" s="161"/>
      <c r="AB4081" s="161"/>
      <c r="AC4081" s="161"/>
      <c r="AD4081" s="161"/>
    </row>
    <row r="4082" spans="1:30" s="157" customFormat="1" ht="24.95" customHeight="1">
      <c r="A4082" s="257"/>
      <c r="B4082" s="258"/>
      <c r="C4082" s="161"/>
      <c r="D4082" s="155"/>
      <c r="E4082" s="258"/>
      <c r="F4082" s="161"/>
      <c r="G4082" s="161"/>
      <c r="Q4082" s="159"/>
      <c r="R4082" s="160"/>
      <c r="S4082" s="160"/>
      <c r="T4082" s="160"/>
      <c r="U4082" s="161"/>
      <c r="V4082" s="161"/>
      <c r="W4082" s="161"/>
      <c r="X4082" s="161"/>
      <c r="Y4082" s="161"/>
      <c r="Z4082" s="161"/>
      <c r="AA4082" s="161"/>
      <c r="AB4082" s="161"/>
      <c r="AC4082" s="161"/>
      <c r="AD4082" s="161"/>
    </row>
    <row r="4083" spans="1:30" s="157" customFormat="1" ht="24.95" customHeight="1">
      <c r="A4083" s="257"/>
      <c r="B4083" s="258"/>
      <c r="C4083" s="161"/>
      <c r="D4083" s="155"/>
      <c r="E4083" s="258"/>
      <c r="F4083" s="161"/>
      <c r="G4083" s="161"/>
      <c r="Q4083" s="159"/>
      <c r="R4083" s="160"/>
      <c r="S4083" s="160"/>
      <c r="T4083" s="160"/>
      <c r="U4083" s="161"/>
      <c r="V4083" s="161"/>
      <c r="W4083" s="161"/>
      <c r="X4083" s="161"/>
      <c r="Y4083" s="161"/>
      <c r="Z4083" s="161"/>
      <c r="AA4083" s="161"/>
      <c r="AB4083" s="161"/>
      <c r="AC4083" s="161"/>
      <c r="AD4083" s="161"/>
    </row>
    <row r="4084" spans="1:30" s="157" customFormat="1" ht="24.95" customHeight="1">
      <c r="A4084" s="257"/>
      <c r="B4084" s="258"/>
      <c r="C4084" s="161"/>
      <c r="D4084" s="155"/>
      <c r="E4084" s="258"/>
      <c r="F4084" s="161"/>
      <c r="G4084" s="161"/>
      <c r="Q4084" s="159"/>
      <c r="R4084" s="160"/>
      <c r="S4084" s="160"/>
      <c r="T4084" s="160"/>
      <c r="U4084" s="161"/>
      <c r="V4084" s="161"/>
      <c r="W4084" s="161"/>
      <c r="X4084" s="161"/>
      <c r="Y4084" s="161"/>
      <c r="Z4084" s="161"/>
      <c r="AA4084" s="161"/>
      <c r="AB4084" s="161"/>
      <c r="AC4084" s="161"/>
      <c r="AD4084" s="161"/>
    </row>
    <row r="4085" spans="1:30" s="157" customFormat="1" ht="24.95" customHeight="1">
      <c r="A4085" s="257"/>
      <c r="B4085" s="258"/>
      <c r="C4085" s="161"/>
      <c r="D4085" s="155"/>
      <c r="E4085" s="258"/>
      <c r="F4085" s="161"/>
      <c r="G4085" s="161"/>
      <c r="Q4085" s="159"/>
      <c r="R4085" s="160"/>
      <c r="S4085" s="160"/>
      <c r="T4085" s="160"/>
      <c r="U4085" s="161"/>
      <c r="V4085" s="161"/>
      <c r="W4085" s="161"/>
      <c r="X4085" s="161"/>
      <c r="Y4085" s="161"/>
      <c r="Z4085" s="161"/>
      <c r="AA4085" s="161"/>
      <c r="AB4085" s="161"/>
      <c r="AC4085" s="161"/>
      <c r="AD4085" s="161"/>
    </row>
    <row r="4086" spans="1:30" s="157" customFormat="1" ht="24.95" customHeight="1">
      <c r="A4086" s="257"/>
      <c r="B4086" s="258"/>
      <c r="C4086" s="161"/>
      <c r="D4086" s="155"/>
      <c r="E4086" s="258"/>
      <c r="F4086" s="161"/>
      <c r="G4086" s="161"/>
      <c r="Q4086" s="159"/>
      <c r="R4086" s="160"/>
      <c r="S4086" s="160"/>
      <c r="T4086" s="160"/>
      <c r="U4086" s="161"/>
      <c r="V4086" s="161"/>
      <c r="W4086" s="161"/>
      <c r="X4086" s="161"/>
      <c r="Y4086" s="161"/>
      <c r="Z4086" s="161"/>
      <c r="AA4086" s="161"/>
      <c r="AB4086" s="161"/>
      <c r="AC4086" s="161"/>
      <c r="AD4086" s="161"/>
    </row>
    <row r="4087" spans="1:30" s="157" customFormat="1" ht="24.95" customHeight="1">
      <c r="A4087" s="257"/>
      <c r="B4087" s="258"/>
      <c r="C4087" s="161"/>
      <c r="D4087" s="155"/>
      <c r="E4087" s="258"/>
      <c r="F4087" s="161"/>
      <c r="G4087" s="161"/>
      <c r="Q4087" s="159"/>
      <c r="R4087" s="160"/>
      <c r="S4087" s="160"/>
      <c r="T4087" s="160"/>
      <c r="U4087" s="161"/>
      <c r="V4087" s="161"/>
      <c r="W4087" s="161"/>
      <c r="X4087" s="161"/>
      <c r="Y4087" s="161"/>
      <c r="Z4087" s="161"/>
      <c r="AA4087" s="161"/>
      <c r="AB4087" s="161"/>
      <c r="AC4087" s="161"/>
      <c r="AD4087" s="161"/>
    </row>
    <row r="4088" spans="1:30" s="157" customFormat="1" ht="24.95" customHeight="1">
      <c r="A4088" s="257"/>
      <c r="B4088" s="258"/>
      <c r="C4088" s="161"/>
      <c r="D4088" s="155"/>
      <c r="E4088" s="258"/>
      <c r="F4088" s="161"/>
      <c r="G4088" s="161"/>
      <c r="Q4088" s="159"/>
      <c r="R4088" s="160"/>
      <c r="S4088" s="160"/>
      <c r="T4088" s="160"/>
      <c r="U4088" s="161"/>
      <c r="V4088" s="161"/>
      <c r="W4088" s="161"/>
      <c r="X4088" s="161"/>
      <c r="Y4088" s="161"/>
      <c r="Z4088" s="161"/>
      <c r="AA4088" s="161"/>
      <c r="AB4088" s="161"/>
      <c r="AC4088" s="161"/>
      <c r="AD4088" s="161"/>
    </row>
    <row r="4089" spans="1:30" s="157" customFormat="1" ht="24.95" customHeight="1">
      <c r="A4089" s="257"/>
      <c r="B4089" s="258"/>
      <c r="C4089" s="161"/>
      <c r="D4089" s="155"/>
      <c r="E4089" s="258"/>
      <c r="F4089" s="161"/>
      <c r="G4089" s="161"/>
      <c r="Q4089" s="159"/>
      <c r="R4089" s="160"/>
      <c r="S4089" s="160"/>
      <c r="T4089" s="160"/>
      <c r="U4089" s="161"/>
      <c r="V4089" s="161"/>
      <c r="W4089" s="161"/>
      <c r="X4089" s="161"/>
      <c r="Y4089" s="161"/>
      <c r="Z4089" s="161"/>
      <c r="AA4089" s="161"/>
      <c r="AB4089" s="161"/>
      <c r="AC4089" s="161"/>
      <c r="AD4089" s="161"/>
    </row>
    <row r="4090" spans="1:30" s="157" customFormat="1" ht="24.95" customHeight="1">
      <c r="A4090" s="257"/>
      <c r="B4090" s="258"/>
      <c r="C4090" s="161"/>
      <c r="D4090" s="155"/>
      <c r="E4090" s="258"/>
      <c r="F4090" s="161"/>
      <c r="G4090" s="161"/>
      <c r="Q4090" s="159"/>
      <c r="R4090" s="160"/>
      <c r="S4090" s="160"/>
      <c r="T4090" s="160"/>
      <c r="U4090" s="161"/>
      <c r="V4090" s="161"/>
      <c r="W4090" s="161"/>
      <c r="X4090" s="161"/>
      <c r="Y4090" s="161"/>
      <c r="Z4090" s="161"/>
      <c r="AA4090" s="161"/>
      <c r="AB4090" s="161"/>
      <c r="AC4090" s="161"/>
      <c r="AD4090" s="161"/>
    </row>
    <row r="4091" spans="1:30" s="157" customFormat="1" ht="24.95" customHeight="1">
      <c r="A4091" s="257"/>
      <c r="B4091" s="258"/>
      <c r="C4091" s="161"/>
      <c r="D4091" s="155"/>
      <c r="E4091" s="258"/>
      <c r="F4091" s="161"/>
      <c r="G4091" s="161"/>
      <c r="Q4091" s="159"/>
      <c r="R4091" s="160"/>
      <c r="S4091" s="160"/>
      <c r="T4091" s="160"/>
      <c r="U4091" s="161"/>
      <c r="V4091" s="161"/>
      <c r="W4091" s="161"/>
      <c r="X4091" s="161"/>
      <c r="Y4091" s="161"/>
      <c r="Z4091" s="161"/>
      <c r="AA4091" s="161"/>
      <c r="AB4091" s="161"/>
      <c r="AC4091" s="161"/>
      <c r="AD4091" s="161"/>
    </row>
    <row r="4092" spans="1:30" s="157" customFormat="1" ht="24.95" customHeight="1">
      <c r="A4092" s="257"/>
      <c r="B4092" s="258"/>
      <c r="C4092" s="161"/>
      <c r="D4092" s="155"/>
      <c r="E4092" s="258"/>
      <c r="F4092" s="161"/>
      <c r="G4092" s="161"/>
      <c r="Q4092" s="159"/>
      <c r="R4092" s="160"/>
      <c r="S4092" s="160"/>
      <c r="T4092" s="160"/>
      <c r="U4092" s="161"/>
      <c r="V4092" s="161"/>
      <c r="W4092" s="161"/>
      <c r="X4092" s="161"/>
      <c r="Y4092" s="161"/>
      <c r="Z4092" s="161"/>
      <c r="AA4092" s="161"/>
      <c r="AB4092" s="161"/>
      <c r="AC4092" s="161"/>
      <c r="AD4092" s="161"/>
    </row>
    <row r="4093" spans="1:30" s="157" customFormat="1" ht="24.95" customHeight="1">
      <c r="A4093" s="257"/>
      <c r="B4093" s="258"/>
      <c r="C4093" s="161"/>
      <c r="D4093" s="155"/>
      <c r="E4093" s="258"/>
      <c r="F4093" s="161"/>
      <c r="G4093" s="161"/>
      <c r="Q4093" s="159"/>
      <c r="R4093" s="160"/>
      <c r="S4093" s="160"/>
      <c r="T4093" s="160"/>
      <c r="U4093" s="161"/>
      <c r="V4093" s="161"/>
      <c r="W4093" s="161"/>
      <c r="X4093" s="161"/>
      <c r="Y4093" s="161"/>
      <c r="Z4093" s="161"/>
      <c r="AA4093" s="161"/>
      <c r="AB4093" s="161"/>
      <c r="AC4093" s="161"/>
      <c r="AD4093" s="161"/>
    </row>
    <row r="4094" spans="1:30" s="157" customFormat="1" ht="24.95" customHeight="1">
      <c r="A4094" s="257"/>
      <c r="B4094" s="258"/>
      <c r="C4094" s="161"/>
      <c r="D4094" s="155"/>
      <c r="E4094" s="258"/>
      <c r="F4094" s="161"/>
      <c r="G4094" s="161"/>
      <c r="Q4094" s="159"/>
      <c r="R4094" s="160"/>
      <c r="S4094" s="160"/>
      <c r="T4094" s="160"/>
      <c r="U4094" s="161"/>
      <c r="V4094" s="161"/>
      <c r="W4094" s="161"/>
      <c r="X4094" s="161"/>
      <c r="Y4094" s="161"/>
      <c r="Z4094" s="161"/>
      <c r="AA4094" s="161"/>
      <c r="AB4094" s="161"/>
      <c r="AC4094" s="161"/>
      <c r="AD4094" s="161"/>
    </row>
    <row r="4095" spans="1:30" s="157" customFormat="1" ht="24.95" customHeight="1">
      <c r="A4095" s="257"/>
      <c r="B4095" s="258"/>
      <c r="C4095" s="161"/>
      <c r="D4095" s="155"/>
      <c r="E4095" s="258"/>
      <c r="F4095" s="161"/>
      <c r="G4095" s="161"/>
      <c r="Q4095" s="159"/>
      <c r="R4095" s="160"/>
      <c r="S4095" s="160"/>
      <c r="T4095" s="160"/>
      <c r="U4095" s="161"/>
      <c r="V4095" s="161"/>
      <c r="W4095" s="161"/>
      <c r="X4095" s="161"/>
      <c r="Y4095" s="161"/>
      <c r="Z4095" s="161"/>
      <c r="AA4095" s="161"/>
      <c r="AB4095" s="161"/>
      <c r="AC4095" s="161"/>
      <c r="AD4095" s="161"/>
    </row>
    <row r="4096" spans="1:30" s="157" customFormat="1" ht="24.95" customHeight="1">
      <c r="A4096" s="257"/>
      <c r="B4096" s="258"/>
      <c r="C4096" s="161"/>
      <c r="D4096" s="155"/>
      <c r="E4096" s="258"/>
      <c r="F4096" s="161"/>
      <c r="G4096" s="161"/>
      <c r="Q4096" s="159"/>
      <c r="R4096" s="160"/>
      <c r="S4096" s="160"/>
      <c r="T4096" s="160"/>
      <c r="U4096" s="161"/>
      <c r="V4096" s="161"/>
      <c r="W4096" s="161"/>
      <c r="X4096" s="161"/>
      <c r="Y4096" s="161"/>
      <c r="Z4096" s="161"/>
      <c r="AA4096" s="161"/>
      <c r="AB4096" s="161"/>
      <c r="AC4096" s="161"/>
      <c r="AD4096" s="161"/>
    </row>
    <row r="4097" spans="1:30" s="157" customFormat="1" ht="24.95" customHeight="1">
      <c r="A4097" s="257"/>
      <c r="B4097" s="258"/>
      <c r="C4097" s="161"/>
      <c r="D4097" s="155"/>
      <c r="E4097" s="258"/>
      <c r="F4097" s="161"/>
      <c r="G4097" s="161"/>
      <c r="Q4097" s="159"/>
      <c r="R4097" s="160"/>
      <c r="S4097" s="160"/>
      <c r="T4097" s="160"/>
      <c r="U4097" s="161"/>
      <c r="V4097" s="161"/>
      <c r="W4097" s="161"/>
      <c r="X4097" s="161"/>
      <c r="Y4097" s="161"/>
      <c r="Z4097" s="161"/>
      <c r="AA4097" s="161"/>
      <c r="AB4097" s="161"/>
      <c r="AC4097" s="161"/>
      <c r="AD4097" s="161"/>
    </row>
    <row r="4098" spans="1:30" s="157" customFormat="1" ht="24.95" customHeight="1">
      <c r="A4098" s="257"/>
      <c r="B4098" s="258"/>
      <c r="C4098" s="161"/>
      <c r="D4098" s="155"/>
      <c r="E4098" s="258"/>
      <c r="F4098" s="161"/>
      <c r="G4098" s="161"/>
      <c r="Q4098" s="159"/>
      <c r="R4098" s="160"/>
      <c r="S4098" s="160"/>
      <c r="T4098" s="160"/>
      <c r="U4098" s="161"/>
      <c r="V4098" s="161"/>
      <c r="W4098" s="161"/>
      <c r="X4098" s="161"/>
      <c r="Y4098" s="161"/>
      <c r="Z4098" s="161"/>
      <c r="AA4098" s="161"/>
      <c r="AB4098" s="161"/>
      <c r="AC4098" s="161"/>
      <c r="AD4098" s="161"/>
    </row>
    <row r="4099" spans="1:30" s="157" customFormat="1" ht="24.95" customHeight="1">
      <c r="A4099" s="257"/>
      <c r="B4099" s="258"/>
      <c r="C4099" s="161"/>
      <c r="D4099" s="155"/>
      <c r="E4099" s="258"/>
      <c r="F4099" s="161"/>
      <c r="G4099" s="161"/>
      <c r="Q4099" s="159"/>
      <c r="R4099" s="160"/>
      <c r="S4099" s="160"/>
      <c r="T4099" s="160"/>
      <c r="U4099" s="161"/>
      <c r="V4099" s="161"/>
      <c r="W4099" s="161"/>
      <c r="X4099" s="161"/>
      <c r="Y4099" s="161"/>
      <c r="Z4099" s="161"/>
      <c r="AA4099" s="161"/>
      <c r="AB4099" s="161"/>
      <c r="AC4099" s="161"/>
      <c r="AD4099" s="161"/>
    </row>
    <row r="4100" spans="1:30" s="157" customFormat="1" ht="24.95" customHeight="1">
      <c r="A4100" s="257"/>
      <c r="B4100" s="258"/>
      <c r="C4100" s="161"/>
      <c r="D4100" s="155"/>
      <c r="E4100" s="258"/>
      <c r="F4100" s="161"/>
      <c r="G4100" s="161"/>
      <c r="Q4100" s="159"/>
      <c r="R4100" s="160"/>
      <c r="S4100" s="160"/>
      <c r="T4100" s="160"/>
      <c r="U4100" s="161"/>
      <c r="V4100" s="161"/>
      <c r="W4100" s="161"/>
      <c r="X4100" s="161"/>
      <c r="Y4100" s="161"/>
      <c r="Z4100" s="161"/>
      <c r="AA4100" s="161"/>
      <c r="AB4100" s="161"/>
      <c r="AC4100" s="161"/>
      <c r="AD4100" s="161"/>
    </row>
    <row r="4101" spans="1:30" s="157" customFormat="1" ht="24.95" customHeight="1">
      <c r="A4101" s="257"/>
      <c r="B4101" s="258"/>
      <c r="C4101" s="161"/>
      <c r="D4101" s="155"/>
      <c r="E4101" s="258"/>
      <c r="F4101" s="161"/>
      <c r="G4101" s="161"/>
      <c r="Q4101" s="159"/>
      <c r="R4101" s="160"/>
      <c r="S4101" s="160"/>
      <c r="T4101" s="160"/>
      <c r="U4101" s="161"/>
      <c r="V4101" s="161"/>
      <c r="W4101" s="161"/>
      <c r="X4101" s="161"/>
      <c r="Y4101" s="161"/>
      <c r="Z4101" s="161"/>
      <c r="AA4101" s="161"/>
      <c r="AB4101" s="161"/>
      <c r="AC4101" s="161"/>
      <c r="AD4101" s="161"/>
    </row>
    <row r="4102" spans="1:30" s="157" customFormat="1" ht="24.95" customHeight="1">
      <c r="A4102" s="257"/>
      <c r="B4102" s="258"/>
      <c r="C4102" s="161"/>
      <c r="D4102" s="155"/>
      <c r="E4102" s="258"/>
      <c r="F4102" s="161"/>
      <c r="G4102" s="161"/>
      <c r="Q4102" s="159"/>
      <c r="R4102" s="160"/>
      <c r="S4102" s="160"/>
      <c r="T4102" s="160"/>
      <c r="U4102" s="161"/>
      <c r="V4102" s="161"/>
      <c r="W4102" s="161"/>
      <c r="X4102" s="161"/>
      <c r="Y4102" s="161"/>
      <c r="Z4102" s="161"/>
      <c r="AA4102" s="161"/>
      <c r="AB4102" s="161"/>
      <c r="AC4102" s="161"/>
      <c r="AD4102" s="161"/>
    </row>
    <row r="4103" spans="1:30" s="157" customFormat="1" ht="24.95" customHeight="1">
      <c r="A4103" s="257"/>
      <c r="B4103" s="258"/>
      <c r="C4103" s="161"/>
      <c r="D4103" s="155"/>
      <c r="E4103" s="258"/>
      <c r="F4103" s="161"/>
      <c r="G4103" s="161"/>
      <c r="Q4103" s="159"/>
      <c r="R4103" s="160"/>
      <c r="S4103" s="160"/>
      <c r="T4103" s="160"/>
      <c r="U4103" s="161"/>
      <c r="V4103" s="161"/>
      <c r="W4103" s="161"/>
      <c r="X4103" s="161"/>
      <c r="Y4103" s="161"/>
      <c r="Z4103" s="161"/>
      <c r="AA4103" s="161"/>
      <c r="AB4103" s="161"/>
      <c r="AC4103" s="161"/>
      <c r="AD4103" s="161"/>
    </row>
    <row r="4104" spans="1:30" s="157" customFormat="1" ht="24.95" customHeight="1">
      <c r="A4104" s="257"/>
      <c r="B4104" s="258"/>
      <c r="C4104" s="161"/>
      <c r="D4104" s="155"/>
      <c r="E4104" s="258"/>
      <c r="F4104" s="161"/>
      <c r="G4104" s="161"/>
      <c r="Q4104" s="159"/>
      <c r="R4104" s="160"/>
      <c r="S4104" s="160"/>
      <c r="T4104" s="160"/>
      <c r="U4104" s="161"/>
      <c r="V4104" s="161"/>
      <c r="W4104" s="161"/>
      <c r="X4104" s="161"/>
      <c r="Y4104" s="161"/>
      <c r="Z4104" s="161"/>
      <c r="AA4104" s="161"/>
      <c r="AB4104" s="161"/>
      <c r="AC4104" s="161"/>
      <c r="AD4104" s="161"/>
    </row>
    <row r="4105" spans="1:30" s="157" customFormat="1" ht="24.95" customHeight="1">
      <c r="A4105" s="257"/>
      <c r="B4105" s="258"/>
      <c r="C4105" s="161"/>
      <c r="D4105" s="155"/>
      <c r="E4105" s="258"/>
      <c r="F4105" s="161"/>
      <c r="G4105" s="161"/>
      <c r="Q4105" s="159"/>
      <c r="R4105" s="160"/>
      <c r="S4105" s="160"/>
      <c r="T4105" s="160"/>
      <c r="U4105" s="161"/>
      <c r="V4105" s="161"/>
      <c r="W4105" s="161"/>
      <c r="X4105" s="161"/>
      <c r="Y4105" s="161"/>
      <c r="Z4105" s="161"/>
      <c r="AA4105" s="161"/>
      <c r="AB4105" s="161"/>
      <c r="AC4105" s="161"/>
      <c r="AD4105" s="161"/>
    </row>
    <row r="4106" spans="1:30" s="157" customFormat="1" ht="24.95" customHeight="1">
      <c r="A4106" s="257"/>
      <c r="B4106" s="258"/>
      <c r="C4106" s="161"/>
      <c r="D4106" s="155"/>
      <c r="E4106" s="258"/>
      <c r="F4106" s="161"/>
      <c r="G4106" s="161"/>
      <c r="Q4106" s="159"/>
      <c r="R4106" s="160"/>
      <c r="S4106" s="160"/>
      <c r="T4106" s="160"/>
      <c r="U4106" s="161"/>
      <c r="V4106" s="161"/>
      <c r="W4106" s="161"/>
      <c r="X4106" s="161"/>
      <c r="Y4106" s="161"/>
      <c r="Z4106" s="161"/>
      <c r="AA4106" s="161"/>
      <c r="AB4106" s="161"/>
      <c r="AC4106" s="161"/>
      <c r="AD4106" s="161"/>
    </row>
    <row r="4107" spans="1:30" s="157" customFormat="1" ht="24.95" customHeight="1">
      <c r="A4107" s="257"/>
      <c r="B4107" s="258"/>
      <c r="C4107" s="161"/>
      <c r="D4107" s="155"/>
      <c r="E4107" s="258"/>
      <c r="F4107" s="161"/>
      <c r="G4107" s="161"/>
      <c r="Q4107" s="159"/>
      <c r="R4107" s="160"/>
      <c r="S4107" s="160"/>
      <c r="T4107" s="160"/>
      <c r="U4107" s="161"/>
      <c r="V4107" s="161"/>
      <c r="W4107" s="161"/>
      <c r="X4107" s="161"/>
      <c r="Y4107" s="161"/>
      <c r="Z4107" s="161"/>
      <c r="AA4107" s="161"/>
      <c r="AB4107" s="161"/>
      <c r="AC4107" s="161"/>
      <c r="AD4107" s="161"/>
    </row>
    <row r="4108" spans="1:30" s="157" customFormat="1" ht="24.95" customHeight="1">
      <c r="A4108" s="257"/>
      <c r="B4108" s="258"/>
      <c r="C4108" s="161"/>
      <c r="D4108" s="155"/>
      <c r="E4108" s="258"/>
      <c r="F4108" s="161"/>
      <c r="G4108" s="161"/>
      <c r="Q4108" s="159"/>
      <c r="R4108" s="160"/>
      <c r="S4108" s="160"/>
      <c r="T4108" s="160"/>
      <c r="U4108" s="161"/>
      <c r="V4108" s="161"/>
      <c r="W4108" s="161"/>
      <c r="X4108" s="161"/>
      <c r="Y4108" s="161"/>
      <c r="Z4108" s="161"/>
      <c r="AA4108" s="161"/>
      <c r="AB4108" s="161"/>
      <c r="AC4108" s="161"/>
      <c r="AD4108" s="161"/>
    </row>
    <row r="4109" spans="1:30" s="157" customFormat="1" ht="24.95" customHeight="1">
      <c r="A4109" s="257"/>
      <c r="B4109" s="258"/>
      <c r="C4109" s="161"/>
      <c r="D4109" s="155"/>
      <c r="E4109" s="258"/>
      <c r="F4109" s="161"/>
      <c r="G4109" s="161"/>
      <c r="Q4109" s="159"/>
      <c r="R4109" s="160"/>
      <c r="S4109" s="160"/>
      <c r="T4109" s="160"/>
      <c r="U4109" s="161"/>
      <c r="V4109" s="161"/>
      <c r="W4109" s="161"/>
      <c r="X4109" s="161"/>
      <c r="Y4109" s="161"/>
      <c r="Z4109" s="161"/>
      <c r="AA4109" s="161"/>
      <c r="AB4109" s="161"/>
      <c r="AC4109" s="161"/>
      <c r="AD4109" s="161"/>
    </row>
    <row r="4110" spans="1:30" s="157" customFormat="1" ht="24.95" customHeight="1">
      <c r="A4110" s="257"/>
      <c r="B4110" s="258"/>
      <c r="C4110" s="161"/>
      <c r="D4110" s="155"/>
      <c r="E4110" s="258"/>
      <c r="F4110" s="161"/>
      <c r="G4110" s="161"/>
      <c r="Q4110" s="159"/>
      <c r="R4110" s="160"/>
      <c r="S4110" s="160"/>
      <c r="T4110" s="160"/>
      <c r="U4110" s="161"/>
      <c r="V4110" s="161"/>
      <c r="W4110" s="161"/>
      <c r="X4110" s="161"/>
      <c r="Y4110" s="161"/>
      <c r="Z4110" s="161"/>
      <c r="AA4110" s="161"/>
      <c r="AB4110" s="161"/>
      <c r="AC4110" s="161"/>
      <c r="AD4110" s="161"/>
    </row>
    <row r="4111" spans="1:30" s="157" customFormat="1" ht="24.95" customHeight="1">
      <c r="A4111" s="257"/>
      <c r="B4111" s="258"/>
      <c r="C4111" s="161"/>
      <c r="D4111" s="155"/>
      <c r="E4111" s="258"/>
      <c r="F4111" s="161"/>
      <c r="G4111" s="161"/>
      <c r="Q4111" s="159"/>
      <c r="R4111" s="160"/>
      <c r="S4111" s="160"/>
      <c r="T4111" s="160"/>
      <c r="U4111" s="161"/>
      <c r="V4111" s="161"/>
      <c r="W4111" s="161"/>
      <c r="X4111" s="161"/>
      <c r="Y4111" s="161"/>
      <c r="Z4111" s="161"/>
      <c r="AA4111" s="161"/>
      <c r="AB4111" s="161"/>
      <c r="AC4111" s="161"/>
      <c r="AD4111" s="161"/>
    </row>
    <row r="4112" spans="1:30" s="157" customFormat="1" ht="24.95" customHeight="1">
      <c r="A4112" s="257"/>
      <c r="B4112" s="258"/>
      <c r="C4112" s="161"/>
      <c r="D4112" s="155"/>
      <c r="E4112" s="258"/>
      <c r="F4112" s="161"/>
      <c r="G4112" s="161"/>
      <c r="Q4112" s="159"/>
      <c r="R4112" s="160"/>
      <c r="S4112" s="160"/>
      <c r="T4112" s="160"/>
      <c r="U4112" s="161"/>
      <c r="V4112" s="161"/>
      <c r="W4112" s="161"/>
      <c r="X4112" s="161"/>
      <c r="Y4112" s="161"/>
      <c r="Z4112" s="161"/>
      <c r="AA4112" s="161"/>
      <c r="AB4112" s="161"/>
      <c r="AC4112" s="161"/>
      <c r="AD4112" s="161"/>
    </row>
    <row r="4113" spans="1:30" s="157" customFormat="1" ht="24.95" customHeight="1">
      <c r="A4113" s="257"/>
      <c r="B4113" s="258"/>
      <c r="C4113" s="161"/>
      <c r="D4113" s="155"/>
      <c r="E4113" s="258"/>
      <c r="F4113" s="161"/>
      <c r="G4113" s="161"/>
      <c r="Q4113" s="159"/>
      <c r="R4113" s="160"/>
      <c r="S4113" s="160"/>
      <c r="T4113" s="160"/>
      <c r="U4113" s="161"/>
      <c r="V4113" s="161"/>
      <c r="W4113" s="161"/>
      <c r="X4113" s="161"/>
      <c r="Y4113" s="161"/>
      <c r="Z4113" s="161"/>
      <c r="AA4113" s="161"/>
      <c r="AB4113" s="161"/>
      <c r="AC4113" s="161"/>
      <c r="AD4113" s="161"/>
    </row>
    <row r="4114" spans="1:30" s="157" customFormat="1" ht="24.95" customHeight="1">
      <c r="A4114" s="257"/>
      <c r="B4114" s="258"/>
      <c r="C4114" s="161"/>
      <c r="D4114" s="155"/>
      <c r="E4114" s="258"/>
      <c r="F4114" s="161"/>
      <c r="G4114" s="161"/>
      <c r="Q4114" s="159"/>
      <c r="R4114" s="160"/>
      <c r="S4114" s="160"/>
      <c r="T4114" s="160"/>
      <c r="U4114" s="161"/>
      <c r="V4114" s="161"/>
      <c r="W4114" s="161"/>
      <c r="X4114" s="161"/>
      <c r="Y4114" s="161"/>
      <c r="Z4114" s="161"/>
      <c r="AA4114" s="161"/>
      <c r="AB4114" s="161"/>
      <c r="AC4114" s="161"/>
      <c r="AD4114" s="161"/>
    </row>
    <row r="4115" spans="1:30" s="157" customFormat="1" ht="24.95" customHeight="1">
      <c r="A4115" s="257"/>
      <c r="B4115" s="258"/>
      <c r="C4115" s="161"/>
      <c r="D4115" s="155"/>
      <c r="E4115" s="258"/>
      <c r="F4115" s="161"/>
      <c r="G4115" s="161"/>
      <c r="Q4115" s="159"/>
      <c r="R4115" s="160"/>
      <c r="S4115" s="160"/>
      <c r="T4115" s="160"/>
      <c r="U4115" s="161"/>
      <c r="V4115" s="161"/>
      <c r="W4115" s="161"/>
      <c r="X4115" s="161"/>
      <c r="Y4115" s="161"/>
      <c r="Z4115" s="161"/>
      <c r="AA4115" s="161"/>
      <c r="AB4115" s="161"/>
      <c r="AC4115" s="161"/>
      <c r="AD4115" s="161"/>
    </row>
    <row r="4116" spans="1:30" s="157" customFormat="1" ht="24.95" customHeight="1">
      <c r="A4116" s="257"/>
      <c r="B4116" s="258"/>
      <c r="C4116" s="161"/>
      <c r="D4116" s="155"/>
      <c r="E4116" s="258"/>
      <c r="F4116" s="161"/>
      <c r="G4116" s="161"/>
      <c r="Q4116" s="159"/>
      <c r="R4116" s="160"/>
      <c r="S4116" s="160"/>
      <c r="T4116" s="160"/>
      <c r="U4116" s="161"/>
      <c r="V4116" s="161"/>
      <c r="W4116" s="161"/>
      <c r="X4116" s="161"/>
      <c r="Y4116" s="161"/>
      <c r="Z4116" s="161"/>
      <c r="AA4116" s="161"/>
      <c r="AB4116" s="161"/>
      <c r="AC4116" s="161"/>
      <c r="AD4116" s="161"/>
    </row>
    <row r="4117" spans="1:30" s="157" customFormat="1" ht="24.95" customHeight="1">
      <c r="A4117" s="257"/>
      <c r="B4117" s="258"/>
      <c r="C4117" s="161"/>
      <c r="D4117" s="155"/>
      <c r="E4117" s="258"/>
      <c r="F4117" s="161"/>
      <c r="G4117" s="161"/>
      <c r="Q4117" s="159"/>
      <c r="R4117" s="160"/>
      <c r="S4117" s="160"/>
      <c r="T4117" s="160"/>
      <c r="U4117" s="161"/>
      <c r="V4117" s="161"/>
      <c r="W4117" s="161"/>
      <c r="X4117" s="161"/>
      <c r="Y4117" s="161"/>
      <c r="Z4117" s="161"/>
      <c r="AA4117" s="161"/>
      <c r="AB4117" s="161"/>
      <c r="AC4117" s="161"/>
      <c r="AD4117" s="161"/>
    </row>
    <row r="4118" spans="1:30" s="157" customFormat="1" ht="24.95" customHeight="1">
      <c r="A4118" s="257"/>
      <c r="B4118" s="258"/>
      <c r="C4118" s="161"/>
      <c r="D4118" s="155"/>
      <c r="E4118" s="258"/>
      <c r="F4118" s="161"/>
      <c r="G4118" s="161"/>
      <c r="Q4118" s="159"/>
      <c r="R4118" s="160"/>
      <c r="S4118" s="160"/>
      <c r="T4118" s="160"/>
      <c r="U4118" s="161"/>
      <c r="V4118" s="161"/>
      <c r="W4118" s="161"/>
      <c r="X4118" s="161"/>
      <c r="Y4118" s="161"/>
      <c r="Z4118" s="161"/>
      <c r="AA4118" s="161"/>
      <c r="AB4118" s="161"/>
      <c r="AC4118" s="161"/>
      <c r="AD4118" s="161"/>
    </row>
    <row r="4119" spans="1:30" s="157" customFormat="1" ht="24.95" customHeight="1">
      <c r="A4119" s="257"/>
      <c r="B4119" s="258"/>
      <c r="C4119" s="161"/>
      <c r="D4119" s="155"/>
      <c r="E4119" s="258"/>
      <c r="F4119" s="161"/>
      <c r="G4119" s="161"/>
      <c r="Q4119" s="159"/>
      <c r="R4119" s="160"/>
      <c r="S4119" s="160"/>
      <c r="T4119" s="160"/>
      <c r="U4119" s="161"/>
      <c r="V4119" s="161"/>
      <c r="W4119" s="161"/>
      <c r="X4119" s="161"/>
      <c r="Y4119" s="161"/>
      <c r="Z4119" s="161"/>
      <c r="AA4119" s="161"/>
      <c r="AB4119" s="161"/>
      <c r="AC4119" s="161"/>
      <c r="AD4119" s="161"/>
    </row>
    <row r="4120" spans="1:30" s="157" customFormat="1" ht="24.95" customHeight="1">
      <c r="A4120" s="257"/>
      <c r="B4120" s="258"/>
      <c r="C4120" s="161"/>
      <c r="D4120" s="155"/>
      <c r="E4120" s="258"/>
      <c r="F4120" s="161"/>
      <c r="G4120" s="161"/>
      <c r="Q4120" s="159"/>
      <c r="R4120" s="160"/>
      <c r="S4120" s="160"/>
      <c r="T4120" s="160"/>
      <c r="U4120" s="161"/>
      <c r="V4120" s="161"/>
      <c r="W4120" s="161"/>
      <c r="X4120" s="161"/>
      <c r="Y4120" s="161"/>
      <c r="Z4120" s="161"/>
      <c r="AA4120" s="161"/>
      <c r="AB4120" s="161"/>
      <c r="AC4120" s="161"/>
      <c r="AD4120" s="161"/>
    </row>
    <row r="4121" spans="1:30" s="157" customFormat="1" ht="24.95" customHeight="1">
      <c r="A4121" s="257"/>
      <c r="B4121" s="258"/>
      <c r="C4121" s="161"/>
      <c r="D4121" s="155"/>
      <c r="E4121" s="258"/>
      <c r="F4121" s="161"/>
      <c r="G4121" s="161"/>
      <c r="Q4121" s="159"/>
      <c r="R4121" s="160"/>
      <c r="S4121" s="160"/>
      <c r="T4121" s="160"/>
      <c r="U4121" s="161"/>
      <c r="V4121" s="161"/>
      <c r="W4121" s="161"/>
      <c r="X4121" s="161"/>
      <c r="Y4121" s="161"/>
      <c r="Z4121" s="161"/>
      <c r="AA4121" s="161"/>
      <c r="AB4121" s="161"/>
      <c r="AC4121" s="161"/>
      <c r="AD4121" s="161"/>
    </row>
    <row r="4122" spans="1:30" s="157" customFormat="1" ht="24.95" customHeight="1">
      <c r="A4122" s="257"/>
      <c r="B4122" s="258"/>
      <c r="C4122" s="161"/>
      <c r="D4122" s="155"/>
      <c r="E4122" s="258"/>
      <c r="F4122" s="161"/>
      <c r="G4122" s="161"/>
      <c r="Q4122" s="159"/>
      <c r="R4122" s="160"/>
      <c r="S4122" s="160"/>
      <c r="T4122" s="160"/>
      <c r="U4122" s="161"/>
      <c r="V4122" s="161"/>
      <c r="W4122" s="161"/>
      <c r="X4122" s="161"/>
      <c r="Y4122" s="161"/>
      <c r="Z4122" s="161"/>
      <c r="AA4122" s="161"/>
      <c r="AB4122" s="161"/>
      <c r="AC4122" s="161"/>
      <c r="AD4122" s="161"/>
    </row>
    <row r="4123" spans="1:30" s="157" customFormat="1" ht="24.95" customHeight="1">
      <c r="A4123" s="257"/>
      <c r="B4123" s="258"/>
      <c r="C4123" s="161"/>
      <c r="D4123" s="155"/>
      <c r="E4123" s="258"/>
      <c r="F4123" s="161"/>
      <c r="G4123" s="161"/>
      <c r="Q4123" s="159"/>
      <c r="R4123" s="160"/>
      <c r="S4123" s="160"/>
      <c r="T4123" s="160"/>
      <c r="U4123" s="161"/>
      <c r="V4123" s="161"/>
      <c r="W4123" s="161"/>
      <c r="X4123" s="161"/>
      <c r="Y4123" s="161"/>
      <c r="Z4123" s="161"/>
      <c r="AA4123" s="161"/>
      <c r="AB4123" s="161"/>
      <c r="AC4123" s="161"/>
      <c r="AD4123" s="161"/>
    </row>
    <row r="4124" spans="1:30" s="157" customFormat="1" ht="24.95" customHeight="1">
      <c r="A4124" s="257"/>
      <c r="B4124" s="258"/>
      <c r="C4124" s="161"/>
      <c r="D4124" s="155"/>
      <c r="E4124" s="258"/>
      <c r="F4124" s="161"/>
      <c r="G4124" s="161"/>
      <c r="Q4124" s="159"/>
      <c r="R4124" s="160"/>
      <c r="S4124" s="160"/>
      <c r="T4124" s="160"/>
      <c r="U4124" s="161"/>
      <c r="V4124" s="161"/>
      <c r="W4124" s="161"/>
      <c r="X4124" s="161"/>
      <c r="Y4124" s="161"/>
      <c r="Z4124" s="161"/>
      <c r="AA4124" s="161"/>
      <c r="AB4124" s="161"/>
      <c r="AC4124" s="161"/>
      <c r="AD4124" s="161"/>
    </row>
    <row r="4125" spans="1:30" s="157" customFormat="1" ht="24.95" customHeight="1">
      <c r="A4125" s="257"/>
      <c r="B4125" s="258"/>
      <c r="C4125" s="161"/>
      <c r="D4125" s="155"/>
      <c r="E4125" s="258"/>
      <c r="F4125" s="161"/>
      <c r="G4125" s="161"/>
      <c r="Q4125" s="159"/>
      <c r="R4125" s="160"/>
      <c r="S4125" s="160"/>
      <c r="T4125" s="160"/>
      <c r="U4125" s="161"/>
      <c r="V4125" s="161"/>
      <c r="W4125" s="161"/>
      <c r="X4125" s="161"/>
      <c r="Y4125" s="161"/>
      <c r="Z4125" s="161"/>
      <c r="AA4125" s="161"/>
      <c r="AB4125" s="161"/>
      <c r="AC4125" s="161"/>
      <c r="AD4125" s="161"/>
    </row>
    <row r="4126" spans="1:30" s="157" customFormat="1" ht="24.95" customHeight="1">
      <c r="A4126" s="257"/>
      <c r="B4126" s="258"/>
      <c r="C4126" s="161"/>
      <c r="D4126" s="155"/>
      <c r="E4126" s="258"/>
      <c r="F4126" s="161"/>
      <c r="G4126" s="161"/>
      <c r="Q4126" s="159"/>
      <c r="R4126" s="160"/>
      <c r="S4126" s="160"/>
      <c r="T4126" s="160"/>
      <c r="U4126" s="161"/>
      <c r="V4126" s="161"/>
      <c r="W4126" s="161"/>
      <c r="X4126" s="161"/>
      <c r="Y4126" s="161"/>
      <c r="Z4126" s="161"/>
      <c r="AA4126" s="161"/>
      <c r="AB4126" s="161"/>
      <c r="AC4126" s="161"/>
      <c r="AD4126" s="161"/>
    </row>
    <row r="4127" spans="1:30" s="157" customFormat="1" ht="24.95" customHeight="1">
      <c r="A4127" s="257"/>
      <c r="B4127" s="258"/>
      <c r="C4127" s="161"/>
      <c r="D4127" s="155"/>
      <c r="E4127" s="258"/>
      <c r="F4127" s="161"/>
      <c r="G4127" s="161"/>
      <c r="Q4127" s="159"/>
      <c r="R4127" s="160"/>
      <c r="S4127" s="160"/>
      <c r="T4127" s="160"/>
      <c r="U4127" s="161"/>
      <c r="V4127" s="161"/>
      <c r="W4127" s="161"/>
      <c r="X4127" s="161"/>
      <c r="Y4127" s="161"/>
      <c r="Z4127" s="161"/>
      <c r="AA4127" s="161"/>
      <c r="AB4127" s="161"/>
      <c r="AC4127" s="161"/>
      <c r="AD4127" s="161"/>
    </row>
    <row r="4128" spans="1:30" s="157" customFormat="1" ht="24.95" customHeight="1">
      <c r="A4128" s="257"/>
      <c r="B4128" s="258"/>
      <c r="C4128" s="161"/>
      <c r="D4128" s="155"/>
      <c r="E4128" s="258"/>
      <c r="F4128" s="161"/>
      <c r="G4128" s="161"/>
      <c r="Q4128" s="159"/>
      <c r="R4128" s="160"/>
      <c r="S4128" s="160"/>
      <c r="T4128" s="160"/>
      <c r="U4128" s="161"/>
      <c r="V4128" s="161"/>
      <c r="W4128" s="161"/>
      <c r="X4128" s="161"/>
      <c r="Y4128" s="161"/>
      <c r="Z4128" s="161"/>
      <c r="AA4128" s="161"/>
      <c r="AB4128" s="161"/>
      <c r="AC4128" s="161"/>
      <c r="AD4128" s="161"/>
    </row>
    <row r="4129" spans="1:30" s="157" customFormat="1" ht="24.95" customHeight="1">
      <c r="A4129" s="257"/>
      <c r="B4129" s="258"/>
      <c r="C4129" s="161"/>
      <c r="D4129" s="155"/>
      <c r="E4129" s="258"/>
      <c r="F4129" s="161"/>
      <c r="G4129" s="161"/>
      <c r="Q4129" s="159"/>
      <c r="R4129" s="160"/>
      <c r="S4129" s="160"/>
      <c r="T4129" s="160"/>
      <c r="U4129" s="161"/>
      <c r="V4129" s="161"/>
      <c r="W4129" s="161"/>
      <c r="X4129" s="161"/>
      <c r="Y4129" s="161"/>
      <c r="Z4129" s="161"/>
      <c r="AA4129" s="161"/>
      <c r="AB4129" s="161"/>
      <c r="AC4129" s="161"/>
      <c r="AD4129" s="161"/>
    </row>
    <row r="4130" spans="1:30" s="157" customFormat="1" ht="24.95" customHeight="1">
      <c r="A4130" s="257"/>
      <c r="B4130" s="258"/>
      <c r="C4130" s="161"/>
      <c r="D4130" s="155"/>
      <c r="E4130" s="258"/>
      <c r="F4130" s="161"/>
      <c r="G4130" s="161"/>
      <c r="Q4130" s="159"/>
      <c r="R4130" s="160"/>
      <c r="S4130" s="160"/>
      <c r="T4130" s="160"/>
      <c r="U4130" s="161"/>
      <c r="V4130" s="161"/>
      <c r="W4130" s="161"/>
      <c r="X4130" s="161"/>
      <c r="Y4130" s="161"/>
      <c r="Z4130" s="161"/>
      <c r="AA4130" s="161"/>
      <c r="AB4130" s="161"/>
      <c r="AC4130" s="161"/>
      <c r="AD4130" s="161"/>
    </row>
    <row r="4131" spans="1:30" s="157" customFormat="1" ht="24.95" customHeight="1">
      <c r="A4131" s="257"/>
      <c r="B4131" s="258"/>
      <c r="C4131" s="161"/>
      <c r="D4131" s="155"/>
      <c r="E4131" s="258"/>
      <c r="F4131" s="161"/>
      <c r="G4131" s="161"/>
      <c r="Q4131" s="159"/>
      <c r="R4131" s="160"/>
      <c r="S4131" s="160"/>
      <c r="T4131" s="160"/>
      <c r="U4131" s="161"/>
      <c r="V4131" s="161"/>
      <c r="W4131" s="161"/>
      <c r="X4131" s="161"/>
      <c r="Y4131" s="161"/>
      <c r="Z4131" s="161"/>
      <c r="AA4131" s="161"/>
      <c r="AB4131" s="161"/>
      <c r="AC4131" s="161"/>
      <c r="AD4131" s="161"/>
    </row>
    <row r="4132" spans="1:30" s="157" customFormat="1" ht="24.95" customHeight="1">
      <c r="A4132" s="257"/>
      <c r="B4132" s="258"/>
      <c r="C4132" s="161"/>
      <c r="D4132" s="155"/>
      <c r="E4132" s="258"/>
      <c r="F4132" s="161"/>
      <c r="G4132" s="161"/>
      <c r="Q4132" s="159"/>
      <c r="R4132" s="160"/>
      <c r="S4132" s="160"/>
      <c r="T4132" s="160"/>
      <c r="U4132" s="161"/>
      <c r="V4132" s="161"/>
      <c r="W4132" s="161"/>
      <c r="X4132" s="161"/>
      <c r="Y4132" s="161"/>
      <c r="Z4132" s="161"/>
      <c r="AA4132" s="161"/>
      <c r="AB4132" s="161"/>
      <c r="AC4132" s="161"/>
      <c r="AD4132" s="161"/>
    </row>
    <row r="4133" spans="1:30" s="157" customFormat="1" ht="24.95" customHeight="1">
      <c r="A4133" s="257"/>
      <c r="B4133" s="258"/>
      <c r="C4133" s="161"/>
      <c r="D4133" s="155"/>
      <c r="E4133" s="258"/>
      <c r="F4133" s="161"/>
      <c r="G4133" s="161"/>
      <c r="Q4133" s="159"/>
      <c r="R4133" s="160"/>
      <c r="S4133" s="160"/>
      <c r="T4133" s="160"/>
      <c r="U4133" s="161"/>
      <c r="V4133" s="161"/>
      <c r="W4133" s="161"/>
      <c r="X4133" s="161"/>
      <c r="Y4133" s="161"/>
      <c r="Z4133" s="161"/>
      <c r="AA4133" s="161"/>
      <c r="AB4133" s="161"/>
      <c r="AC4133" s="161"/>
      <c r="AD4133" s="161"/>
    </row>
    <row r="4134" spans="1:30" s="157" customFormat="1" ht="24.95" customHeight="1">
      <c r="A4134" s="257"/>
      <c r="B4134" s="258"/>
      <c r="C4134" s="161"/>
      <c r="D4134" s="155"/>
      <c r="E4134" s="258"/>
      <c r="F4134" s="161"/>
      <c r="G4134" s="161"/>
      <c r="Q4134" s="159"/>
      <c r="R4134" s="160"/>
      <c r="S4134" s="160"/>
      <c r="T4134" s="160"/>
      <c r="U4134" s="161"/>
      <c r="V4134" s="161"/>
      <c r="W4134" s="161"/>
      <c r="X4134" s="161"/>
      <c r="Y4134" s="161"/>
      <c r="Z4134" s="161"/>
      <c r="AA4134" s="161"/>
      <c r="AB4134" s="161"/>
      <c r="AC4134" s="161"/>
      <c r="AD4134" s="161"/>
    </row>
    <row r="4135" spans="1:30" s="157" customFormat="1" ht="24.95" customHeight="1">
      <c r="A4135" s="257"/>
      <c r="B4135" s="258"/>
      <c r="C4135" s="161"/>
      <c r="D4135" s="155"/>
      <c r="E4135" s="258"/>
      <c r="F4135" s="161"/>
      <c r="G4135" s="161"/>
      <c r="Q4135" s="159"/>
      <c r="R4135" s="160"/>
      <c r="S4135" s="160"/>
      <c r="T4135" s="160"/>
      <c r="U4135" s="161"/>
      <c r="V4135" s="161"/>
      <c r="W4135" s="161"/>
      <c r="X4135" s="161"/>
      <c r="Y4135" s="161"/>
      <c r="Z4135" s="161"/>
      <c r="AA4135" s="161"/>
      <c r="AB4135" s="161"/>
      <c r="AC4135" s="161"/>
      <c r="AD4135" s="161"/>
    </row>
    <row r="4136" spans="1:30" s="157" customFormat="1" ht="24.95" customHeight="1">
      <c r="A4136" s="257"/>
      <c r="B4136" s="258"/>
      <c r="C4136" s="161"/>
      <c r="D4136" s="155"/>
      <c r="E4136" s="258"/>
      <c r="F4136" s="161"/>
      <c r="G4136" s="161"/>
      <c r="Q4136" s="159"/>
      <c r="R4136" s="160"/>
      <c r="S4136" s="160"/>
      <c r="T4136" s="160"/>
      <c r="U4136" s="161"/>
      <c r="V4136" s="161"/>
      <c r="W4136" s="161"/>
      <c r="X4136" s="161"/>
      <c r="Y4136" s="161"/>
      <c r="Z4136" s="161"/>
      <c r="AA4136" s="161"/>
      <c r="AB4136" s="161"/>
      <c r="AC4136" s="161"/>
      <c r="AD4136" s="161"/>
    </row>
    <row r="4137" spans="1:30" s="157" customFormat="1" ht="24.95" customHeight="1">
      <c r="A4137" s="257"/>
      <c r="B4137" s="258"/>
      <c r="C4137" s="161"/>
      <c r="D4137" s="155"/>
      <c r="E4137" s="258"/>
      <c r="F4137" s="161"/>
      <c r="G4137" s="161"/>
      <c r="Q4137" s="159"/>
      <c r="R4137" s="160"/>
      <c r="S4137" s="160"/>
      <c r="T4137" s="160"/>
      <c r="U4137" s="161"/>
      <c r="V4137" s="161"/>
      <c r="W4137" s="161"/>
      <c r="X4137" s="161"/>
      <c r="Y4137" s="161"/>
      <c r="Z4137" s="161"/>
      <c r="AA4137" s="161"/>
      <c r="AB4137" s="161"/>
      <c r="AC4137" s="161"/>
      <c r="AD4137" s="161"/>
    </row>
    <row r="4138" spans="1:30" s="157" customFormat="1" ht="24.95" customHeight="1">
      <c r="A4138" s="257"/>
      <c r="B4138" s="258"/>
      <c r="C4138" s="161"/>
      <c r="D4138" s="155"/>
      <c r="E4138" s="258"/>
      <c r="F4138" s="161"/>
      <c r="G4138" s="161"/>
      <c r="Q4138" s="159"/>
      <c r="R4138" s="160"/>
      <c r="S4138" s="160"/>
      <c r="T4138" s="160"/>
      <c r="U4138" s="161"/>
      <c r="V4138" s="161"/>
      <c r="W4138" s="161"/>
      <c r="X4138" s="161"/>
      <c r="Y4138" s="161"/>
      <c r="Z4138" s="161"/>
      <c r="AA4138" s="161"/>
      <c r="AB4138" s="161"/>
      <c r="AC4138" s="161"/>
      <c r="AD4138" s="161"/>
    </row>
    <row r="4139" spans="1:30" s="157" customFormat="1" ht="24.95" customHeight="1">
      <c r="A4139" s="257"/>
      <c r="B4139" s="258"/>
      <c r="C4139" s="161"/>
      <c r="D4139" s="155"/>
      <c r="E4139" s="258"/>
      <c r="F4139" s="161"/>
      <c r="G4139" s="161"/>
      <c r="Q4139" s="159"/>
      <c r="R4139" s="160"/>
      <c r="S4139" s="160"/>
      <c r="T4139" s="160"/>
      <c r="U4139" s="161"/>
      <c r="V4139" s="161"/>
      <c r="W4139" s="161"/>
      <c r="X4139" s="161"/>
      <c r="Y4139" s="161"/>
      <c r="Z4139" s="161"/>
      <c r="AA4139" s="161"/>
      <c r="AB4139" s="161"/>
      <c r="AC4139" s="161"/>
      <c r="AD4139" s="161"/>
    </row>
    <row r="4140" spans="1:30" s="157" customFormat="1" ht="24.95" customHeight="1">
      <c r="A4140" s="257"/>
      <c r="B4140" s="258"/>
      <c r="C4140" s="161"/>
      <c r="D4140" s="155"/>
      <c r="E4140" s="258"/>
      <c r="F4140" s="161"/>
      <c r="G4140" s="161"/>
      <c r="Q4140" s="159"/>
      <c r="R4140" s="160"/>
      <c r="S4140" s="160"/>
      <c r="T4140" s="160"/>
      <c r="U4140" s="161"/>
      <c r="V4140" s="161"/>
      <c r="W4140" s="161"/>
      <c r="X4140" s="161"/>
      <c r="Y4140" s="161"/>
      <c r="Z4140" s="161"/>
      <c r="AA4140" s="161"/>
      <c r="AB4140" s="161"/>
      <c r="AC4140" s="161"/>
      <c r="AD4140" s="161"/>
    </row>
    <row r="4141" spans="1:30" s="157" customFormat="1" ht="24.95" customHeight="1">
      <c r="A4141" s="257"/>
      <c r="B4141" s="258"/>
      <c r="C4141" s="161"/>
      <c r="D4141" s="155"/>
      <c r="E4141" s="258"/>
      <c r="F4141" s="161"/>
      <c r="G4141" s="161"/>
      <c r="Q4141" s="159"/>
      <c r="R4141" s="160"/>
      <c r="S4141" s="160"/>
      <c r="T4141" s="160"/>
      <c r="U4141" s="161"/>
      <c r="V4141" s="161"/>
      <c r="W4141" s="161"/>
      <c r="X4141" s="161"/>
      <c r="Y4141" s="161"/>
      <c r="Z4141" s="161"/>
      <c r="AA4141" s="161"/>
      <c r="AB4141" s="161"/>
      <c r="AC4141" s="161"/>
      <c r="AD4141" s="161"/>
    </row>
    <row r="4142" spans="1:30" s="157" customFormat="1" ht="24.95" customHeight="1">
      <c r="A4142" s="257"/>
      <c r="B4142" s="258"/>
      <c r="C4142" s="161"/>
      <c r="D4142" s="155"/>
      <c r="E4142" s="258"/>
      <c r="F4142" s="161"/>
      <c r="G4142" s="161"/>
      <c r="Q4142" s="159"/>
      <c r="R4142" s="160"/>
      <c r="S4142" s="160"/>
      <c r="T4142" s="160"/>
      <c r="U4142" s="161"/>
      <c r="V4142" s="161"/>
      <c r="W4142" s="161"/>
      <c r="X4142" s="161"/>
      <c r="Y4142" s="161"/>
      <c r="Z4142" s="161"/>
      <c r="AA4142" s="161"/>
      <c r="AB4142" s="161"/>
      <c r="AC4142" s="161"/>
      <c r="AD4142" s="161"/>
    </row>
    <row r="4143" spans="1:30" s="157" customFormat="1" ht="24.95" customHeight="1">
      <c r="A4143" s="257"/>
      <c r="B4143" s="258"/>
      <c r="C4143" s="161"/>
      <c r="D4143" s="155"/>
      <c r="E4143" s="258"/>
      <c r="F4143" s="161"/>
      <c r="G4143" s="161"/>
      <c r="Q4143" s="159"/>
      <c r="R4143" s="160"/>
      <c r="S4143" s="160"/>
      <c r="T4143" s="160"/>
      <c r="U4143" s="161"/>
      <c r="V4143" s="161"/>
      <c r="W4143" s="161"/>
      <c r="X4143" s="161"/>
      <c r="Y4143" s="161"/>
      <c r="Z4143" s="161"/>
      <c r="AA4143" s="161"/>
      <c r="AB4143" s="161"/>
      <c r="AC4143" s="161"/>
      <c r="AD4143" s="161"/>
    </row>
    <row r="4144" spans="1:30" s="157" customFormat="1" ht="24.95" customHeight="1">
      <c r="A4144" s="257"/>
      <c r="B4144" s="258"/>
      <c r="C4144" s="161"/>
      <c r="D4144" s="155"/>
      <c r="E4144" s="258"/>
      <c r="F4144" s="161"/>
      <c r="G4144" s="161"/>
      <c r="Q4144" s="159"/>
      <c r="R4144" s="160"/>
      <c r="S4144" s="160"/>
      <c r="T4144" s="160"/>
      <c r="U4144" s="161"/>
      <c r="V4144" s="161"/>
      <c r="W4144" s="161"/>
      <c r="X4144" s="161"/>
      <c r="Y4144" s="161"/>
      <c r="Z4144" s="161"/>
      <c r="AA4144" s="161"/>
      <c r="AB4144" s="161"/>
      <c r="AC4144" s="161"/>
      <c r="AD4144" s="161"/>
    </row>
    <row r="4145" spans="1:30" s="157" customFormat="1" ht="24.95" customHeight="1">
      <c r="A4145" s="257"/>
      <c r="B4145" s="258"/>
      <c r="C4145" s="161"/>
      <c r="D4145" s="155"/>
      <c r="E4145" s="258"/>
      <c r="F4145" s="161"/>
      <c r="G4145" s="161"/>
      <c r="Q4145" s="159"/>
      <c r="R4145" s="160"/>
      <c r="S4145" s="160"/>
      <c r="T4145" s="160"/>
      <c r="U4145" s="161"/>
      <c r="V4145" s="161"/>
      <c r="W4145" s="161"/>
      <c r="X4145" s="161"/>
      <c r="Y4145" s="161"/>
      <c r="Z4145" s="161"/>
      <c r="AA4145" s="161"/>
      <c r="AB4145" s="161"/>
      <c r="AC4145" s="161"/>
      <c r="AD4145" s="161"/>
    </row>
    <row r="4146" spans="1:30" s="157" customFormat="1" ht="24.95" customHeight="1">
      <c r="A4146" s="257"/>
      <c r="B4146" s="258"/>
      <c r="C4146" s="161"/>
      <c r="D4146" s="155"/>
      <c r="E4146" s="258"/>
      <c r="F4146" s="161"/>
      <c r="G4146" s="161"/>
      <c r="Q4146" s="159"/>
      <c r="R4146" s="160"/>
      <c r="S4146" s="160"/>
      <c r="T4146" s="160"/>
      <c r="U4146" s="161"/>
      <c r="V4146" s="161"/>
      <c r="W4146" s="161"/>
      <c r="X4146" s="161"/>
      <c r="Y4146" s="161"/>
      <c r="Z4146" s="161"/>
      <c r="AA4146" s="161"/>
      <c r="AB4146" s="161"/>
      <c r="AC4146" s="161"/>
      <c r="AD4146" s="161"/>
    </row>
    <row r="4147" spans="1:30" s="157" customFormat="1" ht="24.95" customHeight="1">
      <c r="A4147" s="257"/>
      <c r="B4147" s="258"/>
      <c r="C4147" s="161"/>
      <c r="D4147" s="155"/>
      <c r="E4147" s="258"/>
      <c r="F4147" s="161"/>
      <c r="G4147" s="161"/>
      <c r="Q4147" s="159"/>
      <c r="R4147" s="160"/>
      <c r="S4147" s="160"/>
      <c r="T4147" s="160"/>
      <c r="U4147" s="161"/>
      <c r="V4147" s="161"/>
      <c r="W4147" s="161"/>
      <c r="X4147" s="161"/>
      <c r="Y4147" s="161"/>
      <c r="Z4147" s="161"/>
      <c r="AA4147" s="161"/>
      <c r="AB4147" s="161"/>
      <c r="AC4147" s="161"/>
      <c r="AD4147" s="161"/>
    </row>
    <row r="4148" spans="1:30" s="157" customFormat="1" ht="24.95" customHeight="1">
      <c r="A4148" s="257"/>
      <c r="B4148" s="258"/>
      <c r="C4148" s="161"/>
      <c r="D4148" s="155"/>
      <c r="E4148" s="258"/>
      <c r="F4148" s="161"/>
      <c r="G4148" s="161"/>
      <c r="Q4148" s="159"/>
      <c r="R4148" s="160"/>
      <c r="S4148" s="160"/>
      <c r="T4148" s="160"/>
      <c r="U4148" s="161"/>
      <c r="V4148" s="161"/>
      <c r="W4148" s="161"/>
      <c r="X4148" s="161"/>
      <c r="Y4148" s="161"/>
      <c r="Z4148" s="161"/>
      <c r="AA4148" s="161"/>
      <c r="AB4148" s="161"/>
      <c r="AC4148" s="161"/>
      <c r="AD4148" s="161"/>
    </row>
    <row r="4149" spans="1:30" s="157" customFormat="1" ht="24.95" customHeight="1">
      <c r="A4149" s="257"/>
      <c r="B4149" s="258"/>
      <c r="C4149" s="161"/>
      <c r="D4149" s="155"/>
      <c r="E4149" s="258"/>
      <c r="F4149" s="161"/>
      <c r="G4149" s="161"/>
      <c r="Q4149" s="159"/>
      <c r="R4149" s="160"/>
      <c r="S4149" s="160"/>
      <c r="T4149" s="160"/>
      <c r="U4149" s="161"/>
      <c r="V4149" s="161"/>
      <c r="W4149" s="161"/>
      <c r="X4149" s="161"/>
      <c r="Y4149" s="161"/>
      <c r="Z4149" s="161"/>
      <c r="AA4149" s="161"/>
      <c r="AB4149" s="161"/>
      <c r="AC4149" s="161"/>
      <c r="AD4149" s="161"/>
    </row>
    <row r="4150" spans="1:30" s="157" customFormat="1" ht="24.95" customHeight="1">
      <c r="A4150" s="257"/>
      <c r="B4150" s="258"/>
      <c r="C4150" s="161"/>
      <c r="D4150" s="155"/>
      <c r="E4150" s="258"/>
      <c r="F4150" s="161"/>
      <c r="G4150" s="161"/>
      <c r="Q4150" s="159"/>
      <c r="R4150" s="160"/>
      <c r="S4150" s="160"/>
      <c r="T4150" s="160"/>
      <c r="U4150" s="161"/>
      <c r="V4150" s="161"/>
      <c r="W4150" s="161"/>
      <c r="X4150" s="161"/>
      <c r="Y4150" s="161"/>
      <c r="Z4150" s="161"/>
      <c r="AA4150" s="161"/>
      <c r="AB4150" s="161"/>
      <c r="AC4150" s="161"/>
      <c r="AD4150" s="161"/>
    </row>
    <row r="4151" spans="1:30" s="157" customFormat="1" ht="24.95" customHeight="1">
      <c r="A4151" s="257"/>
      <c r="B4151" s="258"/>
      <c r="C4151" s="161"/>
      <c r="D4151" s="155"/>
      <c r="E4151" s="258"/>
      <c r="F4151" s="161"/>
      <c r="G4151" s="161"/>
      <c r="Q4151" s="159"/>
      <c r="R4151" s="160"/>
      <c r="S4151" s="160"/>
      <c r="T4151" s="160"/>
      <c r="U4151" s="161"/>
      <c r="V4151" s="161"/>
      <c r="W4151" s="161"/>
      <c r="X4151" s="161"/>
      <c r="Y4151" s="161"/>
      <c r="Z4151" s="161"/>
      <c r="AA4151" s="161"/>
      <c r="AB4151" s="161"/>
      <c r="AC4151" s="161"/>
      <c r="AD4151" s="161"/>
    </row>
    <row r="4152" spans="1:30" s="157" customFormat="1" ht="24.95" customHeight="1">
      <c r="A4152" s="257"/>
      <c r="B4152" s="258"/>
      <c r="C4152" s="161"/>
      <c r="D4152" s="155"/>
      <c r="E4152" s="258"/>
      <c r="F4152" s="161"/>
      <c r="G4152" s="161"/>
      <c r="Q4152" s="159"/>
      <c r="R4152" s="160"/>
      <c r="S4152" s="160"/>
      <c r="T4152" s="160"/>
      <c r="U4152" s="161"/>
      <c r="V4152" s="161"/>
      <c r="W4152" s="161"/>
      <c r="X4152" s="161"/>
      <c r="Y4152" s="161"/>
      <c r="Z4152" s="161"/>
      <c r="AA4152" s="161"/>
      <c r="AB4152" s="161"/>
      <c r="AC4152" s="161"/>
      <c r="AD4152" s="161"/>
    </row>
    <row r="4153" spans="1:30" s="157" customFormat="1" ht="24.95" customHeight="1">
      <c r="A4153" s="257"/>
      <c r="B4153" s="258"/>
      <c r="C4153" s="161"/>
      <c r="D4153" s="155"/>
      <c r="E4153" s="258"/>
      <c r="F4153" s="161"/>
      <c r="G4153" s="161"/>
      <c r="Q4153" s="159"/>
      <c r="R4153" s="160"/>
      <c r="S4153" s="160"/>
      <c r="T4153" s="160"/>
      <c r="U4153" s="161"/>
      <c r="V4153" s="161"/>
      <c r="W4153" s="161"/>
      <c r="X4153" s="161"/>
      <c r="Y4153" s="161"/>
      <c r="Z4153" s="161"/>
      <c r="AA4153" s="161"/>
      <c r="AB4153" s="161"/>
      <c r="AC4153" s="161"/>
      <c r="AD4153" s="161"/>
    </row>
    <row r="4154" spans="1:30" s="157" customFormat="1" ht="24.95" customHeight="1">
      <c r="A4154" s="257"/>
      <c r="B4154" s="258"/>
      <c r="C4154" s="161"/>
      <c r="D4154" s="155"/>
      <c r="E4154" s="258"/>
      <c r="F4154" s="161"/>
      <c r="G4154" s="161"/>
      <c r="Q4154" s="159"/>
      <c r="R4154" s="160"/>
      <c r="S4154" s="160"/>
      <c r="T4154" s="160"/>
      <c r="U4154" s="161"/>
      <c r="V4154" s="161"/>
      <c r="W4154" s="161"/>
      <c r="X4154" s="161"/>
      <c r="Y4154" s="161"/>
      <c r="Z4154" s="161"/>
      <c r="AA4154" s="161"/>
      <c r="AB4154" s="161"/>
      <c r="AC4154" s="161"/>
      <c r="AD4154" s="161"/>
    </row>
    <row r="4155" spans="1:30" s="157" customFormat="1" ht="24.95" customHeight="1">
      <c r="A4155" s="257"/>
      <c r="B4155" s="258"/>
      <c r="C4155" s="161"/>
      <c r="D4155" s="155"/>
      <c r="E4155" s="258"/>
      <c r="F4155" s="161"/>
      <c r="G4155" s="161"/>
      <c r="Q4155" s="159"/>
      <c r="R4155" s="160"/>
      <c r="S4155" s="160"/>
      <c r="T4155" s="160"/>
      <c r="U4155" s="161"/>
      <c r="V4155" s="161"/>
      <c r="W4155" s="161"/>
      <c r="X4155" s="161"/>
      <c r="Y4155" s="161"/>
      <c r="Z4155" s="161"/>
      <c r="AA4155" s="161"/>
      <c r="AB4155" s="161"/>
      <c r="AC4155" s="161"/>
      <c r="AD4155" s="161"/>
    </row>
    <row r="4156" spans="1:30" s="157" customFormat="1" ht="24.95" customHeight="1">
      <c r="A4156" s="257"/>
      <c r="B4156" s="258"/>
      <c r="C4156" s="161"/>
      <c r="D4156" s="155"/>
      <c r="E4156" s="258"/>
      <c r="F4156" s="161"/>
      <c r="G4156" s="161"/>
      <c r="Q4156" s="159"/>
      <c r="R4156" s="160"/>
      <c r="S4156" s="160"/>
      <c r="T4156" s="160"/>
      <c r="U4156" s="161"/>
      <c r="V4156" s="161"/>
      <c r="W4156" s="161"/>
      <c r="X4156" s="161"/>
      <c r="Y4156" s="161"/>
      <c r="Z4156" s="161"/>
      <c r="AA4156" s="161"/>
      <c r="AB4156" s="161"/>
      <c r="AC4156" s="161"/>
      <c r="AD4156" s="161"/>
    </row>
    <row r="4157" spans="1:30" s="157" customFormat="1" ht="24.95" customHeight="1">
      <c r="A4157" s="257"/>
      <c r="B4157" s="258"/>
      <c r="C4157" s="161"/>
      <c r="D4157" s="155"/>
      <c r="E4157" s="258"/>
      <c r="F4157" s="161"/>
      <c r="G4157" s="161"/>
      <c r="Q4157" s="159"/>
      <c r="R4157" s="160"/>
      <c r="S4157" s="160"/>
      <c r="T4157" s="160"/>
      <c r="U4157" s="161"/>
      <c r="V4157" s="161"/>
      <c r="W4157" s="161"/>
      <c r="X4157" s="161"/>
      <c r="Y4157" s="161"/>
      <c r="Z4157" s="161"/>
      <c r="AA4157" s="161"/>
      <c r="AB4157" s="161"/>
      <c r="AC4157" s="161"/>
      <c r="AD4157" s="161"/>
    </row>
    <row r="4158" spans="1:30" s="157" customFormat="1" ht="24.95" customHeight="1">
      <c r="A4158" s="257"/>
      <c r="B4158" s="258"/>
      <c r="C4158" s="161"/>
      <c r="D4158" s="155"/>
      <c r="E4158" s="258"/>
      <c r="F4158" s="161"/>
      <c r="G4158" s="161"/>
      <c r="Q4158" s="159"/>
      <c r="R4158" s="160"/>
      <c r="S4158" s="160"/>
      <c r="T4158" s="160"/>
      <c r="U4158" s="161"/>
      <c r="V4158" s="161"/>
      <c r="W4158" s="161"/>
      <c r="X4158" s="161"/>
      <c r="Y4158" s="161"/>
      <c r="Z4158" s="161"/>
      <c r="AA4158" s="161"/>
      <c r="AB4158" s="161"/>
      <c r="AC4158" s="161"/>
      <c r="AD4158" s="161"/>
    </row>
    <row r="4159" spans="1:30" s="157" customFormat="1" ht="24.95" customHeight="1">
      <c r="A4159" s="257"/>
      <c r="B4159" s="258"/>
      <c r="C4159" s="161"/>
      <c r="D4159" s="155"/>
      <c r="E4159" s="258"/>
      <c r="F4159" s="161"/>
      <c r="G4159" s="161"/>
      <c r="Q4159" s="159"/>
      <c r="R4159" s="160"/>
      <c r="S4159" s="160"/>
      <c r="T4159" s="160"/>
      <c r="U4159" s="161"/>
      <c r="V4159" s="161"/>
      <c r="W4159" s="161"/>
      <c r="X4159" s="161"/>
      <c r="Y4159" s="161"/>
      <c r="Z4159" s="161"/>
      <c r="AA4159" s="161"/>
      <c r="AB4159" s="161"/>
      <c r="AC4159" s="161"/>
      <c r="AD4159" s="161"/>
    </row>
    <row r="4160" spans="1:30" s="157" customFormat="1" ht="24.95" customHeight="1">
      <c r="A4160" s="257"/>
      <c r="B4160" s="258"/>
      <c r="C4160" s="161"/>
      <c r="D4160" s="155"/>
      <c r="E4160" s="258"/>
      <c r="F4160" s="161"/>
      <c r="G4160" s="161"/>
      <c r="Q4160" s="159"/>
      <c r="R4160" s="160"/>
      <c r="S4160" s="160"/>
      <c r="T4160" s="160"/>
      <c r="U4160" s="161"/>
      <c r="V4160" s="161"/>
      <c r="W4160" s="161"/>
      <c r="X4160" s="161"/>
      <c r="Y4160" s="161"/>
      <c r="Z4160" s="161"/>
      <c r="AA4160" s="161"/>
      <c r="AB4160" s="161"/>
      <c r="AC4160" s="161"/>
      <c r="AD4160" s="161"/>
    </row>
    <row r="4161" spans="1:30" s="157" customFormat="1" ht="24.95" customHeight="1">
      <c r="A4161" s="257"/>
      <c r="B4161" s="258"/>
      <c r="C4161" s="161"/>
      <c r="D4161" s="155"/>
      <c r="E4161" s="258"/>
      <c r="F4161" s="161"/>
      <c r="G4161" s="161"/>
      <c r="Q4161" s="159"/>
      <c r="R4161" s="160"/>
      <c r="S4161" s="160"/>
      <c r="T4161" s="160"/>
      <c r="U4161" s="161"/>
      <c r="V4161" s="161"/>
      <c r="W4161" s="161"/>
      <c r="X4161" s="161"/>
      <c r="Y4161" s="161"/>
      <c r="Z4161" s="161"/>
      <c r="AA4161" s="161"/>
      <c r="AB4161" s="161"/>
      <c r="AC4161" s="161"/>
      <c r="AD4161" s="161"/>
    </row>
    <row r="4162" spans="1:30" s="157" customFormat="1" ht="24.95" customHeight="1">
      <c r="A4162" s="257"/>
      <c r="B4162" s="258"/>
      <c r="C4162" s="161"/>
      <c r="D4162" s="155"/>
      <c r="E4162" s="258"/>
      <c r="F4162" s="161"/>
      <c r="G4162" s="161"/>
      <c r="Q4162" s="159"/>
      <c r="R4162" s="160"/>
      <c r="S4162" s="160"/>
      <c r="T4162" s="160"/>
      <c r="U4162" s="161"/>
      <c r="V4162" s="161"/>
      <c r="W4162" s="161"/>
      <c r="X4162" s="161"/>
      <c r="Y4162" s="161"/>
      <c r="Z4162" s="161"/>
      <c r="AA4162" s="161"/>
      <c r="AB4162" s="161"/>
      <c r="AC4162" s="161"/>
      <c r="AD4162" s="161"/>
    </row>
    <row r="4163" spans="1:30" s="157" customFormat="1" ht="24.95" customHeight="1">
      <c r="A4163" s="257"/>
      <c r="B4163" s="258"/>
      <c r="C4163" s="161"/>
      <c r="D4163" s="155"/>
      <c r="E4163" s="258"/>
      <c r="F4163" s="161"/>
      <c r="G4163" s="161"/>
      <c r="Q4163" s="159"/>
      <c r="R4163" s="160"/>
      <c r="S4163" s="160"/>
      <c r="T4163" s="160"/>
      <c r="U4163" s="161"/>
      <c r="V4163" s="161"/>
      <c r="W4163" s="161"/>
      <c r="X4163" s="161"/>
      <c r="Y4163" s="161"/>
      <c r="Z4163" s="161"/>
      <c r="AA4163" s="161"/>
      <c r="AB4163" s="161"/>
      <c r="AC4163" s="161"/>
      <c r="AD4163" s="161"/>
    </row>
    <row r="4164" spans="1:30" s="157" customFormat="1" ht="24.95" customHeight="1">
      <c r="A4164" s="257"/>
      <c r="B4164" s="258"/>
      <c r="C4164" s="161"/>
      <c r="D4164" s="155"/>
      <c r="E4164" s="258"/>
      <c r="F4164" s="161"/>
      <c r="G4164" s="161"/>
      <c r="Q4164" s="159"/>
      <c r="R4164" s="160"/>
      <c r="S4164" s="160"/>
      <c r="T4164" s="160"/>
      <c r="U4164" s="161"/>
      <c r="V4164" s="161"/>
      <c r="W4164" s="161"/>
      <c r="X4164" s="161"/>
      <c r="Y4164" s="161"/>
      <c r="Z4164" s="161"/>
      <c r="AA4164" s="161"/>
      <c r="AB4164" s="161"/>
      <c r="AC4164" s="161"/>
      <c r="AD4164" s="161"/>
    </row>
    <row r="4165" spans="1:30" s="157" customFormat="1" ht="24.95" customHeight="1">
      <c r="A4165" s="257"/>
      <c r="B4165" s="258"/>
      <c r="C4165" s="161"/>
      <c r="D4165" s="155"/>
      <c r="E4165" s="258"/>
      <c r="F4165" s="161"/>
      <c r="G4165" s="161"/>
      <c r="Q4165" s="159"/>
      <c r="R4165" s="160"/>
      <c r="S4165" s="160"/>
      <c r="T4165" s="160"/>
      <c r="U4165" s="161"/>
      <c r="V4165" s="161"/>
      <c r="W4165" s="161"/>
      <c r="X4165" s="161"/>
      <c r="Y4165" s="161"/>
      <c r="Z4165" s="161"/>
      <c r="AA4165" s="161"/>
      <c r="AB4165" s="161"/>
      <c r="AC4165" s="161"/>
      <c r="AD4165" s="161"/>
    </row>
    <row r="4166" spans="1:30" s="157" customFormat="1" ht="24.95" customHeight="1">
      <c r="A4166" s="257"/>
      <c r="B4166" s="258"/>
      <c r="C4166" s="161"/>
      <c r="D4166" s="155"/>
      <c r="E4166" s="258"/>
      <c r="F4166" s="161"/>
      <c r="G4166" s="161"/>
      <c r="Q4166" s="159"/>
      <c r="R4166" s="160"/>
      <c r="S4166" s="160"/>
      <c r="T4166" s="160"/>
      <c r="U4166" s="161"/>
      <c r="V4166" s="161"/>
      <c r="W4166" s="161"/>
      <c r="X4166" s="161"/>
      <c r="Y4166" s="161"/>
      <c r="Z4166" s="161"/>
      <c r="AA4166" s="161"/>
      <c r="AB4166" s="161"/>
      <c r="AC4166" s="161"/>
      <c r="AD4166" s="161"/>
    </row>
    <row r="4167" spans="1:30" s="157" customFormat="1" ht="24.95" customHeight="1">
      <c r="A4167" s="257"/>
      <c r="B4167" s="258"/>
      <c r="C4167" s="161"/>
      <c r="D4167" s="155"/>
      <c r="E4167" s="258"/>
      <c r="F4167" s="161"/>
      <c r="G4167" s="161"/>
      <c r="Q4167" s="159"/>
      <c r="R4167" s="160"/>
      <c r="S4167" s="160"/>
      <c r="T4167" s="160"/>
      <c r="U4167" s="161"/>
      <c r="V4167" s="161"/>
      <c r="W4167" s="161"/>
      <c r="X4167" s="161"/>
      <c r="Y4167" s="161"/>
      <c r="Z4167" s="161"/>
      <c r="AA4167" s="161"/>
      <c r="AB4167" s="161"/>
      <c r="AC4167" s="161"/>
      <c r="AD4167" s="161"/>
    </row>
    <row r="4168" spans="1:30" s="157" customFormat="1" ht="24.95" customHeight="1">
      <c r="A4168" s="257"/>
      <c r="B4168" s="258"/>
      <c r="C4168" s="161"/>
      <c r="D4168" s="155"/>
      <c r="E4168" s="258"/>
      <c r="F4168" s="161"/>
      <c r="G4168" s="161"/>
      <c r="Q4168" s="159"/>
      <c r="R4168" s="160"/>
      <c r="S4168" s="160"/>
      <c r="T4168" s="160"/>
      <c r="U4168" s="161"/>
      <c r="V4168" s="161"/>
      <c r="W4168" s="161"/>
      <c r="X4168" s="161"/>
      <c r="Y4168" s="161"/>
      <c r="Z4168" s="161"/>
      <c r="AA4168" s="161"/>
      <c r="AB4168" s="161"/>
      <c r="AC4168" s="161"/>
      <c r="AD4168" s="161"/>
    </row>
    <row r="4169" spans="1:30" s="157" customFormat="1" ht="24.95" customHeight="1">
      <c r="A4169" s="257"/>
      <c r="B4169" s="258"/>
      <c r="C4169" s="161"/>
      <c r="D4169" s="155"/>
      <c r="E4169" s="258"/>
      <c r="F4169" s="161"/>
      <c r="G4169" s="161"/>
      <c r="Q4169" s="159"/>
      <c r="R4169" s="160"/>
      <c r="S4169" s="160"/>
      <c r="T4169" s="160"/>
      <c r="U4169" s="161"/>
      <c r="V4169" s="161"/>
      <c r="W4169" s="161"/>
      <c r="X4169" s="161"/>
      <c r="Y4169" s="161"/>
      <c r="Z4169" s="161"/>
      <c r="AA4169" s="161"/>
      <c r="AB4169" s="161"/>
      <c r="AC4169" s="161"/>
      <c r="AD4169" s="161"/>
    </row>
    <row r="4170" spans="1:30" s="157" customFormat="1" ht="24.95" customHeight="1">
      <c r="A4170" s="257"/>
      <c r="B4170" s="258"/>
      <c r="C4170" s="161"/>
      <c r="D4170" s="155"/>
      <c r="E4170" s="258"/>
      <c r="F4170" s="161"/>
      <c r="G4170" s="161"/>
      <c r="Q4170" s="159"/>
      <c r="R4170" s="160"/>
      <c r="S4170" s="160"/>
      <c r="T4170" s="160"/>
      <c r="U4170" s="161"/>
      <c r="V4170" s="161"/>
      <c r="W4170" s="161"/>
      <c r="X4170" s="161"/>
      <c r="Y4170" s="161"/>
      <c r="Z4170" s="161"/>
      <c r="AA4170" s="161"/>
      <c r="AB4170" s="161"/>
      <c r="AC4170" s="161"/>
      <c r="AD4170" s="161"/>
    </row>
    <row r="4171" spans="1:30" s="157" customFormat="1" ht="24.95" customHeight="1">
      <c r="A4171" s="257"/>
      <c r="B4171" s="258"/>
      <c r="C4171" s="161"/>
      <c r="D4171" s="155"/>
      <c r="E4171" s="258"/>
      <c r="F4171" s="161"/>
      <c r="G4171" s="161"/>
      <c r="Q4171" s="159"/>
      <c r="R4171" s="160"/>
      <c r="S4171" s="160"/>
      <c r="T4171" s="160"/>
      <c r="U4171" s="161"/>
      <c r="V4171" s="161"/>
      <c r="W4171" s="161"/>
      <c r="X4171" s="161"/>
      <c r="Y4171" s="161"/>
      <c r="Z4171" s="161"/>
      <c r="AA4171" s="161"/>
      <c r="AB4171" s="161"/>
      <c r="AC4171" s="161"/>
      <c r="AD4171" s="161"/>
    </row>
    <row r="4172" spans="1:30" s="157" customFormat="1" ht="24.95" customHeight="1">
      <c r="A4172" s="257"/>
      <c r="B4172" s="258"/>
      <c r="C4172" s="161"/>
      <c r="D4172" s="155"/>
      <c r="E4172" s="258"/>
      <c r="F4172" s="161"/>
      <c r="G4172" s="161"/>
      <c r="Q4172" s="159"/>
      <c r="R4172" s="160"/>
      <c r="S4172" s="160"/>
      <c r="T4172" s="160"/>
      <c r="U4172" s="161"/>
      <c r="V4172" s="161"/>
      <c r="W4172" s="161"/>
      <c r="X4172" s="161"/>
      <c r="Y4172" s="161"/>
      <c r="Z4172" s="161"/>
      <c r="AA4172" s="161"/>
      <c r="AB4172" s="161"/>
      <c r="AC4172" s="161"/>
      <c r="AD4172" s="161"/>
    </row>
    <row r="4173" spans="1:30" s="157" customFormat="1" ht="24.95" customHeight="1">
      <c r="A4173" s="257"/>
      <c r="B4173" s="258"/>
      <c r="C4173" s="161"/>
      <c r="D4173" s="155"/>
      <c r="E4173" s="258"/>
      <c r="F4173" s="161"/>
      <c r="G4173" s="161"/>
      <c r="Q4173" s="159"/>
      <c r="R4173" s="160"/>
      <c r="S4173" s="160"/>
      <c r="T4173" s="160"/>
      <c r="U4173" s="161"/>
      <c r="V4173" s="161"/>
      <c r="W4173" s="161"/>
      <c r="X4173" s="161"/>
      <c r="Y4173" s="161"/>
      <c r="Z4173" s="161"/>
      <c r="AA4173" s="161"/>
      <c r="AB4173" s="161"/>
      <c r="AC4173" s="161"/>
      <c r="AD4173" s="161"/>
    </row>
    <row r="4174" spans="1:30" s="157" customFormat="1" ht="24.95" customHeight="1">
      <c r="A4174" s="257"/>
      <c r="B4174" s="258"/>
      <c r="C4174" s="161"/>
      <c r="D4174" s="155"/>
      <c r="E4174" s="258"/>
      <c r="F4174" s="161"/>
      <c r="G4174" s="161"/>
      <c r="Q4174" s="159"/>
      <c r="R4174" s="160"/>
      <c r="S4174" s="160"/>
      <c r="T4174" s="160"/>
      <c r="U4174" s="161"/>
      <c r="V4174" s="161"/>
      <c r="W4174" s="161"/>
      <c r="X4174" s="161"/>
      <c r="Y4174" s="161"/>
      <c r="Z4174" s="161"/>
      <c r="AA4174" s="161"/>
      <c r="AB4174" s="161"/>
      <c r="AC4174" s="161"/>
      <c r="AD4174" s="161"/>
    </row>
    <row r="4175" spans="1:30" s="157" customFormat="1" ht="24.95" customHeight="1">
      <c r="A4175" s="257"/>
      <c r="B4175" s="258"/>
      <c r="C4175" s="161"/>
      <c r="D4175" s="155"/>
      <c r="E4175" s="258"/>
      <c r="F4175" s="161"/>
      <c r="G4175" s="161"/>
      <c r="Q4175" s="159"/>
      <c r="R4175" s="160"/>
      <c r="S4175" s="160"/>
      <c r="T4175" s="160"/>
      <c r="U4175" s="161"/>
      <c r="V4175" s="161"/>
      <c r="W4175" s="161"/>
      <c r="X4175" s="161"/>
      <c r="Y4175" s="161"/>
      <c r="Z4175" s="161"/>
      <c r="AA4175" s="161"/>
      <c r="AB4175" s="161"/>
      <c r="AC4175" s="161"/>
      <c r="AD4175" s="161"/>
    </row>
    <row r="4176" spans="1:30" s="157" customFormat="1" ht="24.95" customHeight="1">
      <c r="A4176" s="257"/>
      <c r="B4176" s="258"/>
      <c r="C4176" s="161"/>
      <c r="D4176" s="155"/>
      <c r="E4176" s="258"/>
      <c r="F4176" s="161"/>
      <c r="G4176" s="161"/>
      <c r="Q4176" s="159"/>
      <c r="R4176" s="160"/>
      <c r="S4176" s="160"/>
      <c r="T4176" s="160"/>
      <c r="U4176" s="161"/>
      <c r="V4176" s="161"/>
      <c r="W4176" s="161"/>
      <c r="X4176" s="161"/>
      <c r="Y4176" s="161"/>
      <c r="Z4176" s="161"/>
      <c r="AA4176" s="161"/>
      <c r="AB4176" s="161"/>
      <c r="AC4176" s="161"/>
      <c r="AD4176" s="161"/>
    </row>
    <row r="4177" spans="1:30" s="157" customFormat="1" ht="24.95" customHeight="1">
      <c r="A4177" s="257"/>
      <c r="B4177" s="258"/>
      <c r="C4177" s="161"/>
      <c r="D4177" s="155"/>
      <c r="E4177" s="258"/>
      <c r="F4177" s="161"/>
      <c r="G4177" s="161"/>
      <c r="Q4177" s="159"/>
      <c r="R4177" s="160"/>
      <c r="S4177" s="160"/>
      <c r="T4177" s="160"/>
      <c r="U4177" s="161"/>
      <c r="V4177" s="161"/>
      <c r="W4177" s="161"/>
      <c r="X4177" s="161"/>
      <c r="Y4177" s="161"/>
      <c r="Z4177" s="161"/>
      <c r="AA4177" s="161"/>
      <c r="AB4177" s="161"/>
      <c r="AC4177" s="161"/>
      <c r="AD4177" s="161"/>
    </row>
    <row r="4178" spans="1:30" s="157" customFormat="1" ht="24.95" customHeight="1">
      <c r="A4178" s="257"/>
      <c r="B4178" s="258"/>
      <c r="C4178" s="161"/>
      <c r="D4178" s="155"/>
      <c r="E4178" s="258"/>
      <c r="F4178" s="161"/>
      <c r="G4178" s="161"/>
      <c r="Q4178" s="159"/>
      <c r="R4178" s="160"/>
      <c r="S4178" s="160"/>
      <c r="T4178" s="160"/>
      <c r="U4178" s="161"/>
      <c r="V4178" s="161"/>
      <c r="W4178" s="161"/>
      <c r="X4178" s="161"/>
      <c r="Y4178" s="161"/>
      <c r="Z4178" s="161"/>
      <c r="AA4178" s="161"/>
      <c r="AB4178" s="161"/>
      <c r="AC4178" s="161"/>
      <c r="AD4178" s="161"/>
    </row>
    <row r="4179" spans="1:30" s="157" customFormat="1" ht="24.95" customHeight="1">
      <c r="A4179" s="257"/>
      <c r="B4179" s="258"/>
      <c r="C4179" s="161"/>
      <c r="D4179" s="155"/>
      <c r="E4179" s="258"/>
      <c r="F4179" s="161"/>
      <c r="G4179" s="161"/>
      <c r="Q4179" s="159"/>
      <c r="R4179" s="160"/>
      <c r="S4179" s="160"/>
      <c r="T4179" s="160"/>
      <c r="U4179" s="161"/>
      <c r="V4179" s="161"/>
      <c r="W4179" s="161"/>
      <c r="X4179" s="161"/>
      <c r="Y4179" s="161"/>
      <c r="Z4179" s="161"/>
      <c r="AA4179" s="161"/>
      <c r="AB4179" s="161"/>
      <c r="AC4179" s="161"/>
      <c r="AD4179" s="161"/>
    </row>
    <row r="4180" spans="1:30" s="157" customFormat="1" ht="24.95" customHeight="1">
      <c r="A4180" s="257"/>
      <c r="B4180" s="258"/>
      <c r="C4180" s="161"/>
      <c r="D4180" s="155"/>
      <c r="E4180" s="258"/>
      <c r="F4180" s="161"/>
      <c r="G4180" s="161"/>
      <c r="Q4180" s="159"/>
      <c r="R4180" s="160"/>
      <c r="S4180" s="160"/>
      <c r="T4180" s="160"/>
      <c r="U4180" s="161"/>
      <c r="V4180" s="161"/>
      <c r="W4180" s="161"/>
      <c r="X4180" s="161"/>
      <c r="Y4180" s="161"/>
      <c r="Z4180" s="161"/>
      <c r="AA4180" s="161"/>
      <c r="AB4180" s="161"/>
      <c r="AC4180" s="161"/>
      <c r="AD4180" s="161"/>
    </row>
    <row r="4181" spans="1:30" s="157" customFormat="1" ht="24.95" customHeight="1">
      <c r="A4181" s="257"/>
      <c r="B4181" s="258"/>
      <c r="C4181" s="161"/>
      <c r="D4181" s="155"/>
      <c r="E4181" s="258"/>
      <c r="F4181" s="161"/>
      <c r="G4181" s="161"/>
      <c r="Q4181" s="159"/>
      <c r="R4181" s="160"/>
      <c r="S4181" s="160"/>
      <c r="T4181" s="160"/>
      <c r="U4181" s="161"/>
      <c r="V4181" s="161"/>
      <c r="W4181" s="161"/>
      <c r="X4181" s="161"/>
      <c r="Y4181" s="161"/>
      <c r="Z4181" s="161"/>
      <c r="AA4181" s="161"/>
      <c r="AB4181" s="161"/>
      <c r="AC4181" s="161"/>
      <c r="AD4181" s="161"/>
    </row>
    <row r="4182" spans="1:30" s="157" customFormat="1" ht="24.95" customHeight="1">
      <c r="A4182" s="257"/>
      <c r="B4182" s="258"/>
      <c r="C4182" s="161"/>
      <c r="D4182" s="155"/>
      <c r="E4182" s="258"/>
      <c r="F4182" s="161"/>
      <c r="G4182" s="161"/>
      <c r="Q4182" s="159"/>
      <c r="R4182" s="160"/>
      <c r="S4182" s="160"/>
      <c r="T4182" s="160"/>
      <c r="U4182" s="161"/>
      <c r="V4182" s="161"/>
      <c r="W4182" s="161"/>
      <c r="X4182" s="161"/>
      <c r="Y4182" s="161"/>
      <c r="Z4182" s="161"/>
      <c r="AA4182" s="161"/>
      <c r="AB4182" s="161"/>
      <c r="AC4182" s="161"/>
      <c r="AD4182" s="161"/>
    </row>
    <row r="4183" spans="1:30" s="157" customFormat="1" ht="24.95" customHeight="1">
      <c r="A4183" s="257"/>
      <c r="B4183" s="258"/>
      <c r="C4183" s="161"/>
      <c r="D4183" s="155"/>
      <c r="E4183" s="258"/>
      <c r="F4183" s="161"/>
      <c r="G4183" s="161"/>
      <c r="Q4183" s="159"/>
      <c r="R4183" s="160"/>
      <c r="S4183" s="160"/>
      <c r="T4183" s="160"/>
      <c r="U4183" s="161"/>
      <c r="V4183" s="161"/>
      <c r="W4183" s="161"/>
      <c r="X4183" s="161"/>
      <c r="Y4183" s="161"/>
      <c r="Z4183" s="161"/>
      <c r="AA4183" s="161"/>
      <c r="AB4183" s="161"/>
      <c r="AC4183" s="161"/>
      <c r="AD4183" s="161"/>
    </row>
    <row r="4184" spans="1:30" s="157" customFormat="1" ht="24.95" customHeight="1">
      <c r="A4184" s="257"/>
      <c r="B4184" s="258"/>
      <c r="C4184" s="161"/>
      <c r="D4184" s="155"/>
      <c r="E4184" s="258"/>
      <c r="F4184" s="161"/>
      <c r="G4184" s="161"/>
      <c r="Q4184" s="159"/>
      <c r="R4184" s="160"/>
      <c r="S4184" s="160"/>
      <c r="T4184" s="160"/>
      <c r="U4184" s="161"/>
      <c r="V4184" s="161"/>
      <c r="W4184" s="161"/>
      <c r="X4184" s="161"/>
      <c r="Y4184" s="161"/>
      <c r="Z4184" s="161"/>
      <c r="AA4184" s="161"/>
      <c r="AB4184" s="161"/>
      <c r="AC4184" s="161"/>
      <c r="AD4184" s="161"/>
    </row>
    <row r="4185" spans="1:30" s="157" customFormat="1" ht="24.95" customHeight="1">
      <c r="A4185" s="257"/>
      <c r="B4185" s="258"/>
      <c r="C4185" s="161"/>
      <c r="D4185" s="155"/>
      <c r="E4185" s="258"/>
      <c r="F4185" s="161"/>
      <c r="G4185" s="161"/>
      <c r="Q4185" s="159"/>
      <c r="R4185" s="160"/>
      <c r="S4185" s="160"/>
      <c r="T4185" s="160"/>
      <c r="U4185" s="161"/>
      <c r="V4185" s="161"/>
      <c r="W4185" s="161"/>
      <c r="X4185" s="161"/>
      <c r="Y4185" s="161"/>
      <c r="Z4185" s="161"/>
      <c r="AA4185" s="161"/>
      <c r="AB4185" s="161"/>
      <c r="AC4185" s="161"/>
      <c r="AD4185" s="161"/>
    </row>
    <row r="4186" spans="1:30" s="157" customFormat="1" ht="24.95" customHeight="1">
      <c r="A4186" s="257"/>
      <c r="B4186" s="258"/>
      <c r="C4186" s="161"/>
      <c r="D4186" s="155"/>
      <c r="E4186" s="258"/>
      <c r="F4186" s="161"/>
      <c r="G4186" s="161"/>
      <c r="Q4186" s="159"/>
      <c r="R4186" s="160"/>
      <c r="S4186" s="160"/>
      <c r="T4186" s="160"/>
      <c r="U4186" s="161"/>
      <c r="V4186" s="161"/>
      <c r="W4186" s="161"/>
      <c r="X4186" s="161"/>
      <c r="Y4186" s="161"/>
      <c r="Z4186" s="161"/>
      <c r="AA4186" s="161"/>
      <c r="AB4186" s="161"/>
      <c r="AC4186" s="161"/>
      <c r="AD4186" s="161"/>
    </row>
    <row r="4187" spans="1:30" s="157" customFormat="1" ht="24.95" customHeight="1">
      <c r="A4187" s="257"/>
      <c r="B4187" s="258"/>
      <c r="C4187" s="161"/>
      <c r="D4187" s="155"/>
      <c r="E4187" s="258"/>
      <c r="F4187" s="161"/>
      <c r="G4187" s="161"/>
      <c r="Q4187" s="159"/>
      <c r="R4187" s="160"/>
      <c r="S4187" s="160"/>
      <c r="T4187" s="160"/>
      <c r="U4187" s="161"/>
      <c r="V4187" s="161"/>
      <c r="W4187" s="161"/>
      <c r="X4187" s="161"/>
      <c r="Y4187" s="161"/>
      <c r="Z4187" s="161"/>
      <c r="AA4187" s="161"/>
      <c r="AB4187" s="161"/>
      <c r="AC4187" s="161"/>
      <c r="AD4187" s="161"/>
    </row>
    <row r="4188" spans="1:30" s="157" customFormat="1" ht="24.95" customHeight="1">
      <c r="A4188" s="257"/>
      <c r="B4188" s="258"/>
      <c r="C4188" s="161"/>
      <c r="D4188" s="155"/>
      <c r="E4188" s="258"/>
      <c r="F4188" s="161"/>
      <c r="G4188" s="161"/>
      <c r="Q4188" s="159"/>
      <c r="R4188" s="160"/>
      <c r="S4188" s="160"/>
      <c r="T4188" s="160"/>
      <c r="U4188" s="161"/>
      <c r="V4188" s="161"/>
      <c r="W4188" s="161"/>
      <c r="X4188" s="161"/>
      <c r="Y4188" s="161"/>
      <c r="Z4188" s="161"/>
      <c r="AA4188" s="161"/>
      <c r="AB4188" s="161"/>
      <c r="AC4188" s="161"/>
      <c r="AD4188" s="161"/>
    </row>
    <row r="4189" spans="1:30" s="157" customFormat="1" ht="24.95" customHeight="1">
      <c r="A4189" s="257"/>
      <c r="B4189" s="258"/>
      <c r="C4189" s="161"/>
      <c r="D4189" s="155"/>
      <c r="E4189" s="258"/>
      <c r="F4189" s="161"/>
      <c r="G4189" s="161"/>
      <c r="Q4189" s="159"/>
      <c r="R4189" s="160"/>
      <c r="S4189" s="160"/>
      <c r="T4189" s="160"/>
      <c r="U4189" s="161"/>
      <c r="V4189" s="161"/>
      <c r="W4189" s="161"/>
      <c r="X4189" s="161"/>
      <c r="Y4189" s="161"/>
      <c r="Z4189" s="161"/>
      <c r="AA4189" s="161"/>
      <c r="AB4189" s="161"/>
      <c r="AC4189" s="161"/>
      <c r="AD4189" s="161"/>
    </row>
    <row r="4190" spans="1:30" s="157" customFormat="1" ht="24.95" customHeight="1">
      <c r="A4190" s="257"/>
      <c r="B4190" s="258"/>
      <c r="C4190" s="161"/>
      <c r="D4190" s="155"/>
      <c r="E4190" s="258"/>
      <c r="F4190" s="161"/>
      <c r="G4190" s="161"/>
      <c r="Q4190" s="159"/>
      <c r="R4190" s="160"/>
      <c r="S4190" s="160"/>
      <c r="T4190" s="160"/>
      <c r="U4190" s="161"/>
      <c r="V4190" s="161"/>
      <c r="W4190" s="161"/>
      <c r="X4190" s="161"/>
      <c r="Y4190" s="161"/>
      <c r="Z4190" s="161"/>
      <c r="AA4190" s="161"/>
      <c r="AB4190" s="161"/>
      <c r="AC4190" s="161"/>
      <c r="AD4190" s="161"/>
    </row>
    <row r="4191" spans="1:30" s="157" customFormat="1" ht="24.95" customHeight="1">
      <c r="A4191" s="257"/>
      <c r="B4191" s="258"/>
      <c r="C4191" s="161"/>
      <c r="D4191" s="155"/>
      <c r="E4191" s="258"/>
      <c r="F4191" s="161"/>
      <c r="G4191" s="161"/>
      <c r="Q4191" s="159"/>
      <c r="R4191" s="160"/>
      <c r="S4191" s="160"/>
      <c r="T4191" s="160"/>
      <c r="U4191" s="161"/>
      <c r="V4191" s="161"/>
      <c r="W4191" s="161"/>
      <c r="X4191" s="161"/>
      <c r="Y4191" s="161"/>
      <c r="Z4191" s="161"/>
      <c r="AA4191" s="161"/>
      <c r="AB4191" s="161"/>
      <c r="AC4191" s="161"/>
      <c r="AD4191" s="161"/>
    </row>
    <row r="4192" spans="1:30" s="157" customFormat="1" ht="24.95" customHeight="1">
      <c r="A4192" s="257"/>
      <c r="B4192" s="258"/>
      <c r="C4192" s="161"/>
      <c r="D4192" s="155"/>
      <c r="E4192" s="258"/>
      <c r="F4192" s="161"/>
      <c r="G4192" s="161"/>
      <c r="Q4192" s="159"/>
      <c r="R4192" s="160"/>
      <c r="S4192" s="160"/>
      <c r="T4192" s="160"/>
      <c r="U4192" s="161"/>
      <c r="V4192" s="161"/>
      <c r="W4192" s="161"/>
      <c r="X4192" s="161"/>
      <c r="Y4192" s="161"/>
      <c r="Z4192" s="161"/>
      <c r="AA4192" s="161"/>
      <c r="AB4192" s="161"/>
      <c r="AC4192" s="161"/>
      <c r="AD4192" s="161"/>
    </row>
    <row r="4193" spans="1:30" s="157" customFormat="1" ht="24.95" customHeight="1">
      <c r="A4193" s="257"/>
      <c r="B4193" s="258"/>
      <c r="C4193" s="161"/>
      <c r="D4193" s="155"/>
      <c r="E4193" s="258"/>
      <c r="F4193" s="161"/>
      <c r="G4193" s="161"/>
      <c r="Q4193" s="159"/>
      <c r="R4193" s="160"/>
      <c r="S4193" s="160"/>
      <c r="T4193" s="160"/>
      <c r="U4193" s="161"/>
      <c r="V4193" s="161"/>
      <c r="W4193" s="161"/>
      <c r="X4193" s="161"/>
      <c r="Y4193" s="161"/>
      <c r="Z4193" s="161"/>
      <c r="AA4193" s="161"/>
      <c r="AB4193" s="161"/>
      <c r="AC4193" s="161"/>
      <c r="AD4193" s="161"/>
    </row>
    <row r="4194" spans="1:30" s="157" customFormat="1" ht="24.95" customHeight="1">
      <c r="A4194" s="257"/>
      <c r="B4194" s="258"/>
      <c r="C4194" s="161"/>
      <c r="D4194" s="155"/>
      <c r="E4194" s="258"/>
      <c r="F4194" s="161"/>
      <c r="G4194" s="161"/>
      <c r="Q4194" s="159"/>
      <c r="R4194" s="160"/>
      <c r="S4194" s="160"/>
      <c r="T4194" s="160"/>
      <c r="U4194" s="161"/>
      <c r="V4194" s="161"/>
      <c r="W4194" s="161"/>
      <c r="X4194" s="161"/>
      <c r="Y4194" s="161"/>
      <c r="Z4194" s="161"/>
      <c r="AA4194" s="161"/>
      <c r="AB4194" s="161"/>
      <c r="AC4194" s="161"/>
      <c r="AD4194" s="161"/>
    </row>
    <row r="4195" spans="1:30" s="157" customFormat="1" ht="24.95" customHeight="1">
      <c r="A4195" s="257"/>
      <c r="B4195" s="258"/>
      <c r="C4195" s="161"/>
      <c r="D4195" s="155"/>
      <c r="E4195" s="258"/>
      <c r="F4195" s="161"/>
      <c r="G4195" s="161"/>
      <c r="Q4195" s="159"/>
      <c r="R4195" s="160"/>
      <c r="S4195" s="160"/>
      <c r="T4195" s="160"/>
      <c r="U4195" s="161"/>
      <c r="V4195" s="161"/>
      <c r="W4195" s="161"/>
      <c r="X4195" s="161"/>
      <c r="Y4195" s="161"/>
      <c r="Z4195" s="161"/>
      <c r="AA4195" s="161"/>
      <c r="AB4195" s="161"/>
      <c r="AC4195" s="161"/>
      <c r="AD4195" s="161"/>
    </row>
    <row r="4196" spans="1:30" s="157" customFormat="1" ht="24.95" customHeight="1">
      <c r="A4196" s="257"/>
      <c r="B4196" s="258"/>
      <c r="C4196" s="161"/>
      <c r="D4196" s="155"/>
      <c r="E4196" s="258"/>
      <c r="F4196" s="161"/>
      <c r="G4196" s="161"/>
      <c r="Q4196" s="159"/>
      <c r="R4196" s="160"/>
      <c r="S4196" s="160"/>
      <c r="T4196" s="160"/>
      <c r="U4196" s="161"/>
      <c r="V4196" s="161"/>
      <c r="W4196" s="161"/>
      <c r="X4196" s="161"/>
      <c r="Y4196" s="161"/>
      <c r="Z4196" s="161"/>
      <c r="AA4196" s="161"/>
      <c r="AB4196" s="161"/>
      <c r="AC4196" s="161"/>
      <c r="AD4196" s="161"/>
    </row>
    <row r="4197" spans="1:30" s="157" customFormat="1" ht="24.95" customHeight="1">
      <c r="A4197" s="257"/>
      <c r="B4197" s="258"/>
      <c r="C4197" s="161"/>
      <c r="D4197" s="155"/>
      <c r="E4197" s="258"/>
      <c r="F4197" s="161"/>
      <c r="G4197" s="161"/>
      <c r="Q4197" s="159"/>
      <c r="R4197" s="160"/>
      <c r="S4197" s="160"/>
      <c r="T4197" s="160"/>
      <c r="U4197" s="161"/>
      <c r="V4197" s="161"/>
      <c r="W4197" s="161"/>
      <c r="X4197" s="161"/>
      <c r="Y4197" s="161"/>
      <c r="Z4197" s="161"/>
      <c r="AA4197" s="161"/>
      <c r="AB4197" s="161"/>
      <c r="AC4197" s="161"/>
      <c r="AD4197" s="161"/>
    </row>
    <row r="4198" spans="1:30" s="157" customFormat="1" ht="24.95" customHeight="1">
      <c r="A4198" s="257"/>
      <c r="B4198" s="258"/>
      <c r="C4198" s="161"/>
      <c r="D4198" s="155"/>
      <c r="E4198" s="258"/>
      <c r="F4198" s="161"/>
      <c r="G4198" s="161"/>
      <c r="Q4198" s="159"/>
      <c r="R4198" s="160"/>
      <c r="S4198" s="160"/>
      <c r="T4198" s="160"/>
      <c r="U4198" s="161"/>
      <c r="V4198" s="161"/>
      <c r="W4198" s="161"/>
      <c r="X4198" s="161"/>
      <c r="Y4198" s="161"/>
      <c r="Z4198" s="161"/>
      <c r="AA4198" s="161"/>
      <c r="AB4198" s="161"/>
      <c r="AC4198" s="161"/>
      <c r="AD4198" s="161"/>
    </row>
    <row r="4199" spans="1:30" s="157" customFormat="1" ht="24.95" customHeight="1">
      <c r="A4199" s="257"/>
      <c r="B4199" s="258"/>
      <c r="C4199" s="161"/>
      <c r="D4199" s="155"/>
      <c r="E4199" s="258"/>
      <c r="F4199" s="161"/>
      <c r="G4199" s="161"/>
      <c r="Q4199" s="159"/>
      <c r="R4199" s="160"/>
      <c r="S4199" s="160"/>
      <c r="T4199" s="160"/>
      <c r="U4199" s="161"/>
      <c r="V4199" s="161"/>
      <c r="W4199" s="161"/>
      <c r="X4199" s="161"/>
      <c r="Y4199" s="161"/>
      <c r="Z4199" s="161"/>
      <c r="AA4199" s="161"/>
      <c r="AB4199" s="161"/>
      <c r="AC4199" s="161"/>
      <c r="AD4199" s="161"/>
    </row>
    <row r="4200" spans="1:30" s="157" customFormat="1" ht="24.95" customHeight="1">
      <c r="A4200" s="257"/>
      <c r="B4200" s="258"/>
      <c r="C4200" s="161"/>
      <c r="D4200" s="155"/>
      <c r="E4200" s="258"/>
      <c r="F4200" s="161"/>
      <c r="G4200" s="161"/>
      <c r="Q4200" s="159"/>
      <c r="R4200" s="160"/>
      <c r="S4200" s="160"/>
      <c r="T4200" s="160"/>
      <c r="U4200" s="161"/>
      <c r="V4200" s="161"/>
      <c r="W4200" s="161"/>
      <c r="X4200" s="161"/>
      <c r="Y4200" s="161"/>
      <c r="Z4200" s="161"/>
      <c r="AA4200" s="161"/>
      <c r="AB4200" s="161"/>
      <c r="AC4200" s="161"/>
      <c r="AD4200" s="161"/>
    </row>
    <row r="4201" spans="1:30" s="157" customFormat="1" ht="24.95" customHeight="1">
      <c r="A4201" s="257"/>
      <c r="B4201" s="258"/>
      <c r="C4201" s="161"/>
      <c r="D4201" s="155"/>
      <c r="E4201" s="258"/>
      <c r="F4201" s="161"/>
      <c r="G4201" s="161"/>
      <c r="Q4201" s="159"/>
      <c r="R4201" s="160"/>
      <c r="S4201" s="160"/>
      <c r="T4201" s="160"/>
      <c r="U4201" s="161"/>
      <c r="V4201" s="161"/>
      <c r="W4201" s="161"/>
      <c r="X4201" s="161"/>
      <c r="Y4201" s="161"/>
      <c r="Z4201" s="161"/>
      <c r="AA4201" s="161"/>
      <c r="AB4201" s="161"/>
      <c r="AC4201" s="161"/>
      <c r="AD4201" s="161"/>
    </row>
    <row r="4202" spans="1:30" s="157" customFormat="1" ht="24.95" customHeight="1">
      <c r="A4202" s="257"/>
      <c r="B4202" s="258"/>
      <c r="C4202" s="161"/>
      <c r="D4202" s="155"/>
      <c r="E4202" s="258"/>
      <c r="F4202" s="161"/>
      <c r="G4202" s="161"/>
      <c r="Q4202" s="159"/>
      <c r="R4202" s="160"/>
      <c r="S4202" s="160"/>
      <c r="T4202" s="160"/>
      <c r="U4202" s="161"/>
      <c r="V4202" s="161"/>
      <c r="W4202" s="161"/>
      <c r="X4202" s="161"/>
      <c r="Y4202" s="161"/>
      <c r="Z4202" s="161"/>
      <c r="AA4202" s="161"/>
      <c r="AB4202" s="161"/>
      <c r="AC4202" s="161"/>
      <c r="AD4202" s="161"/>
    </row>
    <row r="4203" spans="1:30" s="157" customFormat="1" ht="24.95" customHeight="1">
      <c r="A4203" s="257"/>
      <c r="B4203" s="258"/>
      <c r="C4203" s="161"/>
      <c r="D4203" s="155"/>
      <c r="E4203" s="258"/>
      <c r="F4203" s="161"/>
      <c r="G4203" s="161"/>
      <c r="Q4203" s="159"/>
      <c r="R4203" s="160"/>
      <c r="S4203" s="160"/>
      <c r="T4203" s="160"/>
      <c r="U4203" s="161"/>
      <c r="V4203" s="161"/>
      <c r="W4203" s="161"/>
      <c r="X4203" s="161"/>
      <c r="Y4203" s="161"/>
      <c r="Z4203" s="161"/>
      <c r="AA4203" s="161"/>
      <c r="AB4203" s="161"/>
      <c r="AC4203" s="161"/>
      <c r="AD4203" s="161"/>
    </row>
    <row r="4204" spans="1:30" s="157" customFormat="1" ht="24.95" customHeight="1">
      <c r="A4204" s="257"/>
      <c r="B4204" s="258"/>
      <c r="C4204" s="161"/>
      <c r="D4204" s="155"/>
      <c r="E4204" s="258"/>
      <c r="F4204" s="161"/>
      <c r="G4204" s="161"/>
      <c r="Q4204" s="159"/>
      <c r="R4204" s="160"/>
      <c r="S4204" s="160"/>
      <c r="T4204" s="160"/>
      <c r="U4204" s="161"/>
      <c r="V4204" s="161"/>
      <c r="W4204" s="161"/>
      <c r="X4204" s="161"/>
      <c r="Y4204" s="161"/>
      <c r="Z4204" s="161"/>
      <c r="AA4204" s="161"/>
      <c r="AB4204" s="161"/>
      <c r="AC4204" s="161"/>
      <c r="AD4204" s="161"/>
    </row>
    <row r="4205" spans="1:30" s="157" customFormat="1" ht="24.95" customHeight="1">
      <c r="A4205" s="257"/>
      <c r="B4205" s="258"/>
      <c r="C4205" s="161"/>
      <c r="D4205" s="155"/>
      <c r="E4205" s="258"/>
      <c r="F4205" s="161"/>
      <c r="G4205" s="161"/>
      <c r="Q4205" s="159"/>
      <c r="R4205" s="160"/>
      <c r="S4205" s="160"/>
      <c r="T4205" s="160"/>
      <c r="U4205" s="161"/>
      <c r="V4205" s="161"/>
      <c r="W4205" s="161"/>
      <c r="X4205" s="161"/>
      <c r="Y4205" s="161"/>
      <c r="Z4205" s="161"/>
      <c r="AA4205" s="161"/>
      <c r="AB4205" s="161"/>
      <c r="AC4205" s="161"/>
      <c r="AD4205" s="161"/>
    </row>
    <row r="4206" spans="1:30" s="157" customFormat="1" ht="24.95" customHeight="1">
      <c r="A4206" s="257"/>
      <c r="B4206" s="258"/>
      <c r="C4206" s="161"/>
      <c r="D4206" s="155"/>
      <c r="E4206" s="258"/>
      <c r="F4206" s="161"/>
      <c r="G4206" s="161"/>
      <c r="Q4206" s="159"/>
      <c r="R4206" s="160"/>
      <c r="S4206" s="160"/>
      <c r="T4206" s="160"/>
      <c r="U4206" s="161"/>
      <c r="V4206" s="161"/>
      <c r="W4206" s="161"/>
      <c r="X4206" s="161"/>
      <c r="Y4206" s="161"/>
      <c r="Z4206" s="161"/>
      <c r="AA4206" s="161"/>
      <c r="AB4206" s="161"/>
      <c r="AC4206" s="161"/>
      <c r="AD4206" s="161"/>
    </row>
    <row r="4207" spans="1:30" s="157" customFormat="1" ht="24.95" customHeight="1">
      <c r="A4207" s="257"/>
      <c r="B4207" s="258"/>
      <c r="C4207" s="161"/>
      <c r="D4207" s="155"/>
      <c r="E4207" s="258"/>
      <c r="F4207" s="161"/>
      <c r="G4207" s="161"/>
      <c r="Q4207" s="159"/>
      <c r="R4207" s="160"/>
      <c r="S4207" s="160"/>
      <c r="T4207" s="160"/>
      <c r="U4207" s="161"/>
      <c r="V4207" s="161"/>
      <c r="W4207" s="161"/>
      <c r="X4207" s="161"/>
      <c r="Y4207" s="161"/>
      <c r="Z4207" s="161"/>
      <c r="AA4207" s="161"/>
      <c r="AB4207" s="161"/>
      <c r="AC4207" s="161"/>
      <c r="AD4207" s="161"/>
    </row>
    <row r="4208" spans="1:30" s="157" customFormat="1" ht="24.95" customHeight="1">
      <c r="A4208" s="257"/>
      <c r="B4208" s="258"/>
      <c r="C4208" s="161"/>
      <c r="D4208" s="155"/>
      <c r="E4208" s="258"/>
      <c r="F4208" s="161"/>
      <c r="G4208" s="161"/>
      <c r="Q4208" s="159"/>
      <c r="R4208" s="160"/>
      <c r="S4208" s="160"/>
      <c r="T4208" s="160"/>
      <c r="U4208" s="161"/>
      <c r="V4208" s="161"/>
      <c r="W4208" s="161"/>
      <c r="X4208" s="161"/>
      <c r="Y4208" s="161"/>
      <c r="Z4208" s="161"/>
      <c r="AA4208" s="161"/>
      <c r="AB4208" s="161"/>
      <c r="AC4208" s="161"/>
      <c r="AD4208" s="161"/>
    </row>
    <row r="4209" spans="1:30" s="157" customFormat="1" ht="24.95" customHeight="1">
      <c r="A4209" s="257"/>
      <c r="B4209" s="258"/>
      <c r="C4209" s="161"/>
      <c r="D4209" s="155"/>
      <c r="E4209" s="258"/>
      <c r="F4209" s="161"/>
      <c r="G4209" s="161"/>
      <c r="Q4209" s="159"/>
      <c r="R4209" s="160"/>
      <c r="S4209" s="160"/>
      <c r="T4209" s="160"/>
      <c r="U4209" s="161"/>
      <c r="V4209" s="161"/>
      <c r="W4209" s="161"/>
      <c r="X4209" s="161"/>
      <c r="Y4209" s="161"/>
      <c r="Z4209" s="161"/>
      <c r="AA4209" s="161"/>
      <c r="AB4209" s="161"/>
      <c r="AC4209" s="161"/>
      <c r="AD4209" s="161"/>
    </row>
    <row r="4210" spans="1:30" s="157" customFormat="1" ht="24.95" customHeight="1">
      <c r="A4210" s="257"/>
      <c r="B4210" s="258"/>
      <c r="C4210" s="161"/>
      <c r="D4210" s="155"/>
      <c r="E4210" s="258"/>
      <c r="F4210" s="161"/>
      <c r="G4210" s="161"/>
      <c r="Q4210" s="159"/>
      <c r="R4210" s="160"/>
      <c r="S4210" s="160"/>
      <c r="T4210" s="160"/>
      <c r="U4210" s="161"/>
      <c r="V4210" s="161"/>
      <c r="W4210" s="161"/>
      <c r="X4210" s="161"/>
      <c r="Y4210" s="161"/>
      <c r="Z4210" s="161"/>
      <c r="AA4210" s="161"/>
      <c r="AB4210" s="161"/>
      <c r="AC4210" s="161"/>
      <c r="AD4210" s="161"/>
    </row>
    <row r="4211" spans="1:30" s="157" customFormat="1" ht="24.95" customHeight="1">
      <c r="A4211" s="257"/>
      <c r="B4211" s="258"/>
      <c r="C4211" s="161"/>
      <c r="D4211" s="155"/>
      <c r="E4211" s="258"/>
      <c r="F4211" s="161"/>
      <c r="G4211" s="161"/>
      <c r="Q4211" s="159"/>
      <c r="R4211" s="160"/>
      <c r="S4211" s="160"/>
      <c r="T4211" s="160"/>
      <c r="U4211" s="161"/>
      <c r="V4211" s="161"/>
      <c r="W4211" s="161"/>
      <c r="X4211" s="161"/>
      <c r="Y4211" s="161"/>
      <c r="Z4211" s="161"/>
      <c r="AA4211" s="161"/>
      <c r="AB4211" s="161"/>
      <c r="AC4211" s="161"/>
      <c r="AD4211" s="161"/>
    </row>
    <row r="4212" spans="1:30" s="157" customFormat="1" ht="24.95" customHeight="1">
      <c r="A4212" s="257"/>
      <c r="B4212" s="258"/>
      <c r="C4212" s="161"/>
      <c r="D4212" s="155"/>
      <c r="E4212" s="258"/>
      <c r="F4212" s="161"/>
      <c r="G4212" s="161"/>
      <c r="Q4212" s="159"/>
      <c r="R4212" s="160"/>
      <c r="S4212" s="160"/>
      <c r="T4212" s="160"/>
      <c r="U4212" s="161"/>
      <c r="V4212" s="161"/>
      <c r="W4212" s="161"/>
      <c r="X4212" s="161"/>
      <c r="Y4212" s="161"/>
      <c r="Z4212" s="161"/>
      <c r="AA4212" s="161"/>
      <c r="AB4212" s="161"/>
      <c r="AC4212" s="161"/>
      <c r="AD4212" s="161"/>
    </row>
    <row r="4213" spans="1:30" s="157" customFormat="1" ht="24.95" customHeight="1">
      <c r="A4213" s="257"/>
      <c r="B4213" s="258"/>
      <c r="C4213" s="161"/>
      <c r="D4213" s="155"/>
      <c r="E4213" s="258"/>
      <c r="F4213" s="161"/>
      <c r="G4213" s="161"/>
      <c r="Q4213" s="159"/>
      <c r="R4213" s="160"/>
      <c r="S4213" s="160"/>
      <c r="T4213" s="160"/>
      <c r="U4213" s="161"/>
      <c r="V4213" s="161"/>
      <c r="W4213" s="161"/>
      <c r="X4213" s="161"/>
      <c r="Y4213" s="161"/>
      <c r="Z4213" s="161"/>
      <c r="AA4213" s="161"/>
      <c r="AB4213" s="161"/>
      <c r="AC4213" s="161"/>
      <c r="AD4213" s="161"/>
    </row>
    <row r="4214" spans="1:30" s="157" customFormat="1" ht="24.95" customHeight="1">
      <c r="A4214" s="257"/>
      <c r="B4214" s="258"/>
      <c r="C4214" s="161"/>
      <c r="D4214" s="155"/>
      <c r="E4214" s="258"/>
      <c r="F4214" s="161"/>
      <c r="G4214" s="161"/>
      <c r="Q4214" s="159"/>
      <c r="R4214" s="160"/>
      <c r="S4214" s="160"/>
      <c r="T4214" s="160"/>
      <c r="U4214" s="161"/>
      <c r="V4214" s="161"/>
      <c r="W4214" s="161"/>
      <c r="X4214" s="161"/>
      <c r="Y4214" s="161"/>
      <c r="Z4214" s="161"/>
      <c r="AA4214" s="161"/>
      <c r="AB4214" s="161"/>
      <c r="AC4214" s="161"/>
      <c r="AD4214" s="161"/>
    </row>
    <row r="4215" spans="1:30" s="157" customFormat="1" ht="24.95" customHeight="1">
      <c r="A4215" s="257"/>
      <c r="B4215" s="258"/>
      <c r="C4215" s="161"/>
      <c r="D4215" s="155"/>
      <c r="E4215" s="258"/>
      <c r="F4215" s="161"/>
      <c r="G4215" s="161"/>
      <c r="Q4215" s="159"/>
      <c r="R4215" s="160"/>
      <c r="S4215" s="160"/>
      <c r="T4215" s="160"/>
      <c r="U4215" s="161"/>
      <c r="V4215" s="161"/>
      <c r="W4215" s="161"/>
      <c r="X4215" s="161"/>
      <c r="Y4215" s="161"/>
      <c r="Z4215" s="161"/>
      <c r="AA4215" s="161"/>
      <c r="AB4215" s="161"/>
      <c r="AC4215" s="161"/>
      <c r="AD4215" s="161"/>
    </row>
    <row r="4216" spans="1:30" s="157" customFormat="1" ht="24.95" customHeight="1">
      <c r="A4216" s="257"/>
      <c r="B4216" s="258"/>
      <c r="C4216" s="161"/>
      <c r="D4216" s="155"/>
      <c r="E4216" s="258"/>
      <c r="F4216" s="161"/>
      <c r="G4216" s="161"/>
      <c r="Q4216" s="159"/>
      <c r="R4216" s="160"/>
      <c r="S4216" s="160"/>
      <c r="T4216" s="160"/>
      <c r="U4216" s="161"/>
      <c r="V4216" s="161"/>
      <c r="W4216" s="161"/>
      <c r="X4216" s="161"/>
      <c r="Y4216" s="161"/>
      <c r="Z4216" s="161"/>
      <c r="AA4216" s="161"/>
      <c r="AB4216" s="161"/>
      <c r="AC4216" s="161"/>
      <c r="AD4216" s="161"/>
    </row>
    <row r="4217" spans="1:30" s="157" customFormat="1" ht="24.95" customHeight="1">
      <c r="A4217" s="257"/>
      <c r="B4217" s="258"/>
      <c r="C4217" s="161"/>
      <c r="D4217" s="155"/>
      <c r="E4217" s="258"/>
      <c r="F4217" s="161"/>
      <c r="G4217" s="161"/>
      <c r="Q4217" s="159"/>
      <c r="R4217" s="160"/>
      <c r="S4217" s="160"/>
      <c r="T4217" s="160"/>
      <c r="U4217" s="161"/>
      <c r="V4217" s="161"/>
      <c r="W4217" s="161"/>
      <c r="X4217" s="161"/>
      <c r="Y4217" s="161"/>
      <c r="Z4217" s="161"/>
      <c r="AA4217" s="161"/>
      <c r="AB4217" s="161"/>
      <c r="AC4217" s="161"/>
      <c r="AD4217" s="161"/>
    </row>
    <row r="4218" spans="1:30" s="157" customFormat="1" ht="24.95" customHeight="1">
      <c r="A4218" s="257"/>
      <c r="B4218" s="258"/>
      <c r="C4218" s="161"/>
      <c r="D4218" s="155"/>
      <c r="E4218" s="258"/>
      <c r="F4218" s="161"/>
      <c r="G4218" s="161"/>
      <c r="Q4218" s="159"/>
      <c r="R4218" s="160"/>
      <c r="S4218" s="160"/>
      <c r="T4218" s="160"/>
      <c r="U4218" s="161"/>
      <c r="V4218" s="161"/>
      <c r="W4218" s="161"/>
      <c r="X4218" s="161"/>
      <c r="Y4218" s="161"/>
      <c r="Z4218" s="161"/>
      <c r="AA4218" s="161"/>
      <c r="AB4218" s="161"/>
      <c r="AC4218" s="161"/>
      <c r="AD4218" s="161"/>
    </row>
    <row r="4219" spans="1:30" s="157" customFormat="1" ht="24.95" customHeight="1">
      <c r="A4219" s="257"/>
      <c r="B4219" s="258"/>
      <c r="C4219" s="161"/>
      <c r="D4219" s="155"/>
      <c r="E4219" s="258"/>
      <c r="F4219" s="161"/>
      <c r="G4219" s="161"/>
      <c r="Q4219" s="159"/>
      <c r="R4219" s="160"/>
      <c r="S4219" s="160"/>
      <c r="T4219" s="160"/>
      <c r="U4219" s="161"/>
      <c r="V4219" s="161"/>
      <c r="W4219" s="161"/>
      <c r="X4219" s="161"/>
      <c r="Y4219" s="161"/>
      <c r="Z4219" s="161"/>
      <c r="AA4219" s="161"/>
      <c r="AB4219" s="161"/>
      <c r="AC4219" s="161"/>
      <c r="AD4219" s="161"/>
    </row>
    <row r="4220" spans="1:30" s="157" customFormat="1" ht="24.95" customHeight="1">
      <c r="A4220" s="257"/>
      <c r="B4220" s="258"/>
      <c r="C4220" s="161"/>
      <c r="D4220" s="155"/>
      <c r="E4220" s="258"/>
      <c r="F4220" s="161"/>
      <c r="G4220" s="161"/>
      <c r="Q4220" s="159"/>
      <c r="R4220" s="160"/>
      <c r="S4220" s="160"/>
      <c r="T4220" s="160"/>
      <c r="U4220" s="161"/>
      <c r="V4220" s="161"/>
      <c r="W4220" s="161"/>
      <c r="X4220" s="161"/>
      <c r="Y4220" s="161"/>
      <c r="Z4220" s="161"/>
      <c r="AA4220" s="161"/>
      <c r="AB4220" s="161"/>
      <c r="AC4220" s="161"/>
      <c r="AD4220" s="161"/>
    </row>
    <row r="4221" spans="1:30" s="157" customFormat="1" ht="24.95" customHeight="1">
      <c r="A4221" s="257"/>
      <c r="B4221" s="258"/>
      <c r="C4221" s="161"/>
      <c r="D4221" s="155"/>
      <c r="E4221" s="258"/>
      <c r="F4221" s="161"/>
      <c r="G4221" s="161"/>
      <c r="Q4221" s="159"/>
      <c r="R4221" s="160"/>
      <c r="S4221" s="160"/>
      <c r="T4221" s="160"/>
      <c r="U4221" s="161"/>
      <c r="V4221" s="161"/>
      <c r="W4221" s="161"/>
      <c r="X4221" s="161"/>
      <c r="Y4221" s="161"/>
      <c r="Z4221" s="161"/>
      <c r="AA4221" s="161"/>
      <c r="AB4221" s="161"/>
      <c r="AC4221" s="161"/>
      <c r="AD4221" s="161"/>
    </row>
    <row r="4222" spans="1:30" s="157" customFormat="1" ht="24.95" customHeight="1">
      <c r="A4222" s="257"/>
      <c r="B4222" s="258"/>
      <c r="C4222" s="161"/>
      <c r="D4222" s="155"/>
      <c r="E4222" s="258"/>
      <c r="F4222" s="161"/>
      <c r="G4222" s="161"/>
      <c r="Q4222" s="159"/>
      <c r="R4222" s="160"/>
      <c r="S4222" s="160"/>
      <c r="T4222" s="160"/>
      <c r="U4222" s="161"/>
      <c r="V4222" s="161"/>
      <c r="W4222" s="161"/>
      <c r="X4222" s="161"/>
      <c r="Y4222" s="161"/>
      <c r="Z4222" s="161"/>
      <c r="AA4222" s="161"/>
      <c r="AB4222" s="161"/>
      <c r="AC4222" s="161"/>
      <c r="AD4222" s="161"/>
    </row>
    <row r="4223" spans="1:30" s="157" customFormat="1" ht="24.95" customHeight="1">
      <c r="A4223" s="257"/>
      <c r="B4223" s="258"/>
      <c r="C4223" s="161"/>
      <c r="D4223" s="155"/>
      <c r="E4223" s="258"/>
      <c r="F4223" s="161"/>
      <c r="G4223" s="161"/>
      <c r="Q4223" s="159"/>
      <c r="R4223" s="160"/>
      <c r="S4223" s="160"/>
      <c r="T4223" s="160"/>
      <c r="U4223" s="161"/>
      <c r="V4223" s="161"/>
      <c r="W4223" s="161"/>
      <c r="X4223" s="161"/>
      <c r="Y4223" s="161"/>
      <c r="Z4223" s="161"/>
      <c r="AA4223" s="161"/>
      <c r="AB4223" s="161"/>
      <c r="AC4223" s="161"/>
      <c r="AD4223" s="161"/>
    </row>
    <row r="4224" spans="1:30" s="157" customFormat="1" ht="24.95" customHeight="1">
      <c r="A4224" s="257"/>
      <c r="B4224" s="258"/>
      <c r="C4224" s="161"/>
      <c r="D4224" s="155"/>
      <c r="E4224" s="258"/>
      <c r="F4224" s="161"/>
      <c r="G4224" s="161"/>
      <c r="Q4224" s="159"/>
      <c r="R4224" s="160"/>
      <c r="S4224" s="160"/>
      <c r="T4224" s="160"/>
      <c r="U4224" s="161"/>
      <c r="V4224" s="161"/>
      <c r="W4224" s="161"/>
      <c r="X4224" s="161"/>
      <c r="Y4224" s="161"/>
      <c r="Z4224" s="161"/>
      <c r="AA4224" s="161"/>
      <c r="AB4224" s="161"/>
      <c r="AC4224" s="161"/>
      <c r="AD4224" s="161"/>
    </row>
    <row r="4225" spans="1:30" s="157" customFormat="1" ht="24.95" customHeight="1">
      <c r="A4225" s="257"/>
      <c r="B4225" s="258"/>
      <c r="C4225" s="161"/>
      <c r="D4225" s="155"/>
      <c r="E4225" s="258"/>
      <c r="F4225" s="161"/>
      <c r="G4225" s="161"/>
      <c r="Q4225" s="159"/>
      <c r="R4225" s="160"/>
      <c r="S4225" s="160"/>
      <c r="T4225" s="160"/>
      <c r="U4225" s="161"/>
      <c r="V4225" s="161"/>
      <c r="W4225" s="161"/>
      <c r="X4225" s="161"/>
      <c r="Y4225" s="161"/>
      <c r="Z4225" s="161"/>
      <c r="AA4225" s="161"/>
      <c r="AB4225" s="161"/>
      <c r="AC4225" s="161"/>
      <c r="AD4225" s="161"/>
    </row>
    <row r="4226" spans="1:30" s="157" customFormat="1" ht="24.95" customHeight="1">
      <c r="A4226" s="257"/>
      <c r="B4226" s="258"/>
      <c r="C4226" s="161"/>
      <c r="D4226" s="155"/>
      <c r="E4226" s="258"/>
      <c r="F4226" s="161"/>
      <c r="G4226" s="161"/>
      <c r="Q4226" s="159"/>
      <c r="R4226" s="160"/>
      <c r="S4226" s="160"/>
      <c r="T4226" s="160"/>
      <c r="U4226" s="161"/>
      <c r="V4226" s="161"/>
      <c r="W4226" s="161"/>
      <c r="X4226" s="161"/>
      <c r="Y4226" s="161"/>
      <c r="Z4226" s="161"/>
      <c r="AA4226" s="161"/>
      <c r="AB4226" s="161"/>
      <c r="AC4226" s="161"/>
      <c r="AD4226" s="161"/>
    </row>
    <row r="4227" spans="1:30" s="157" customFormat="1" ht="24.95" customHeight="1">
      <c r="A4227" s="257"/>
      <c r="B4227" s="258"/>
      <c r="C4227" s="161"/>
      <c r="D4227" s="155"/>
      <c r="E4227" s="258"/>
      <c r="F4227" s="161"/>
      <c r="G4227" s="161"/>
      <c r="Q4227" s="159"/>
      <c r="R4227" s="160"/>
      <c r="S4227" s="160"/>
      <c r="T4227" s="160"/>
      <c r="U4227" s="161"/>
      <c r="V4227" s="161"/>
      <c r="W4227" s="161"/>
      <c r="X4227" s="161"/>
      <c r="Y4227" s="161"/>
      <c r="Z4227" s="161"/>
      <c r="AA4227" s="161"/>
      <c r="AB4227" s="161"/>
      <c r="AC4227" s="161"/>
      <c r="AD4227" s="161"/>
    </row>
    <row r="4228" spans="1:30" s="157" customFormat="1" ht="24.95" customHeight="1">
      <c r="A4228" s="257"/>
      <c r="B4228" s="258"/>
      <c r="C4228" s="161"/>
      <c r="D4228" s="155"/>
      <c r="E4228" s="258"/>
      <c r="F4228" s="161"/>
      <c r="G4228" s="161"/>
      <c r="Q4228" s="159"/>
      <c r="R4228" s="160"/>
      <c r="S4228" s="160"/>
      <c r="T4228" s="160"/>
      <c r="U4228" s="161"/>
      <c r="V4228" s="161"/>
      <c r="W4228" s="161"/>
      <c r="X4228" s="161"/>
      <c r="Y4228" s="161"/>
      <c r="Z4228" s="161"/>
      <c r="AA4228" s="161"/>
      <c r="AB4228" s="161"/>
      <c r="AC4228" s="161"/>
      <c r="AD4228" s="161"/>
    </row>
    <row r="4229" spans="1:30" s="157" customFormat="1" ht="24.95" customHeight="1">
      <c r="A4229" s="257"/>
      <c r="B4229" s="258"/>
      <c r="C4229" s="161"/>
      <c r="D4229" s="155"/>
      <c r="E4229" s="258"/>
      <c r="F4229" s="161"/>
      <c r="G4229" s="161"/>
      <c r="Q4229" s="159"/>
      <c r="R4229" s="160"/>
      <c r="S4229" s="160"/>
      <c r="T4229" s="160"/>
      <c r="U4229" s="161"/>
      <c r="V4229" s="161"/>
      <c r="W4229" s="161"/>
      <c r="X4229" s="161"/>
      <c r="Y4229" s="161"/>
      <c r="Z4229" s="161"/>
      <c r="AA4229" s="161"/>
      <c r="AB4229" s="161"/>
      <c r="AC4229" s="161"/>
      <c r="AD4229" s="161"/>
    </row>
    <row r="4230" spans="1:30" s="157" customFormat="1" ht="24.95" customHeight="1">
      <c r="A4230" s="257"/>
      <c r="B4230" s="258"/>
      <c r="C4230" s="161"/>
      <c r="D4230" s="155"/>
      <c r="E4230" s="258"/>
      <c r="F4230" s="161"/>
      <c r="G4230" s="161"/>
      <c r="Q4230" s="159"/>
      <c r="R4230" s="160"/>
      <c r="S4230" s="160"/>
      <c r="T4230" s="160"/>
      <c r="U4230" s="161"/>
      <c r="V4230" s="161"/>
      <c r="W4230" s="161"/>
      <c r="X4230" s="161"/>
      <c r="Y4230" s="161"/>
      <c r="Z4230" s="161"/>
      <c r="AA4230" s="161"/>
      <c r="AB4230" s="161"/>
      <c r="AC4230" s="161"/>
      <c r="AD4230" s="161"/>
    </row>
    <row r="4231" spans="1:30" s="157" customFormat="1" ht="24.95" customHeight="1">
      <c r="A4231" s="257"/>
      <c r="B4231" s="258"/>
      <c r="C4231" s="161"/>
      <c r="D4231" s="155"/>
      <c r="E4231" s="258"/>
      <c r="F4231" s="161"/>
      <c r="G4231" s="161"/>
      <c r="Q4231" s="159"/>
      <c r="R4231" s="160"/>
      <c r="S4231" s="160"/>
      <c r="T4231" s="160"/>
      <c r="U4231" s="161"/>
      <c r="V4231" s="161"/>
      <c r="W4231" s="161"/>
      <c r="X4231" s="161"/>
      <c r="Y4231" s="161"/>
      <c r="Z4231" s="161"/>
      <c r="AA4231" s="161"/>
      <c r="AB4231" s="161"/>
      <c r="AC4231" s="161"/>
      <c r="AD4231" s="161"/>
    </row>
    <row r="4232" spans="1:30" s="157" customFormat="1" ht="24.95" customHeight="1">
      <c r="A4232" s="257"/>
      <c r="B4232" s="258"/>
      <c r="C4232" s="161"/>
      <c r="D4232" s="155"/>
      <c r="E4232" s="258"/>
      <c r="F4232" s="161"/>
      <c r="G4232" s="161"/>
      <c r="Q4232" s="159"/>
      <c r="R4232" s="160"/>
      <c r="S4232" s="160"/>
      <c r="T4232" s="160"/>
      <c r="U4232" s="161"/>
      <c r="V4232" s="161"/>
      <c r="W4232" s="161"/>
      <c r="X4232" s="161"/>
      <c r="Y4232" s="161"/>
      <c r="Z4232" s="161"/>
      <c r="AA4232" s="161"/>
      <c r="AB4232" s="161"/>
      <c r="AC4232" s="161"/>
      <c r="AD4232" s="161"/>
    </row>
    <row r="4233" spans="1:30" s="157" customFormat="1" ht="24.95" customHeight="1">
      <c r="A4233" s="257"/>
      <c r="B4233" s="258"/>
      <c r="C4233" s="161"/>
      <c r="D4233" s="155"/>
      <c r="E4233" s="258"/>
      <c r="F4233" s="161"/>
      <c r="G4233" s="161"/>
      <c r="Q4233" s="159"/>
      <c r="R4233" s="160"/>
      <c r="S4233" s="160"/>
      <c r="T4233" s="160"/>
      <c r="U4233" s="161"/>
      <c r="V4233" s="161"/>
      <c r="W4233" s="161"/>
      <c r="X4233" s="161"/>
      <c r="Y4233" s="161"/>
      <c r="Z4233" s="161"/>
      <c r="AA4233" s="161"/>
      <c r="AB4233" s="161"/>
      <c r="AC4233" s="161"/>
      <c r="AD4233" s="161"/>
    </row>
    <row r="4234" spans="1:30" s="157" customFormat="1" ht="24.95" customHeight="1">
      <c r="A4234" s="257"/>
      <c r="B4234" s="258"/>
      <c r="C4234" s="161"/>
      <c r="D4234" s="155"/>
      <c r="E4234" s="258"/>
      <c r="F4234" s="161"/>
      <c r="G4234" s="161"/>
      <c r="Q4234" s="159"/>
      <c r="R4234" s="160"/>
      <c r="S4234" s="160"/>
      <c r="T4234" s="160"/>
      <c r="U4234" s="161"/>
      <c r="V4234" s="161"/>
      <c r="W4234" s="161"/>
      <c r="X4234" s="161"/>
      <c r="Y4234" s="161"/>
      <c r="Z4234" s="161"/>
      <c r="AA4234" s="161"/>
      <c r="AB4234" s="161"/>
      <c r="AC4234" s="161"/>
      <c r="AD4234" s="161"/>
    </row>
    <row r="4235" spans="1:30" s="157" customFormat="1" ht="24.95" customHeight="1">
      <c r="A4235" s="257"/>
      <c r="B4235" s="258"/>
      <c r="C4235" s="161"/>
      <c r="D4235" s="155"/>
      <c r="E4235" s="258"/>
      <c r="F4235" s="161"/>
      <c r="G4235" s="161"/>
      <c r="Q4235" s="159"/>
      <c r="R4235" s="160"/>
      <c r="S4235" s="160"/>
      <c r="T4235" s="160"/>
      <c r="U4235" s="161"/>
      <c r="V4235" s="161"/>
      <c r="W4235" s="161"/>
      <c r="X4235" s="161"/>
      <c r="Y4235" s="161"/>
      <c r="Z4235" s="161"/>
      <c r="AA4235" s="161"/>
      <c r="AB4235" s="161"/>
      <c r="AC4235" s="161"/>
      <c r="AD4235" s="161"/>
    </row>
    <row r="4236" spans="1:30" s="157" customFormat="1" ht="24.95" customHeight="1">
      <c r="A4236" s="257"/>
      <c r="B4236" s="258"/>
      <c r="C4236" s="161"/>
      <c r="D4236" s="155"/>
      <c r="E4236" s="258"/>
      <c r="F4236" s="161"/>
      <c r="G4236" s="161"/>
      <c r="Q4236" s="159"/>
      <c r="R4236" s="160"/>
      <c r="S4236" s="160"/>
      <c r="T4236" s="160"/>
      <c r="U4236" s="161"/>
      <c r="V4236" s="161"/>
      <c r="W4236" s="161"/>
      <c r="X4236" s="161"/>
      <c r="Y4236" s="161"/>
      <c r="Z4236" s="161"/>
      <c r="AA4236" s="161"/>
      <c r="AB4236" s="161"/>
      <c r="AC4236" s="161"/>
      <c r="AD4236" s="161"/>
    </row>
    <row r="4237" spans="1:30" s="157" customFormat="1" ht="24.95" customHeight="1">
      <c r="A4237" s="257"/>
      <c r="B4237" s="258"/>
      <c r="C4237" s="161"/>
      <c r="D4237" s="155"/>
      <c r="E4237" s="258"/>
      <c r="F4237" s="161"/>
      <c r="G4237" s="161"/>
      <c r="Q4237" s="159"/>
      <c r="R4237" s="160"/>
      <c r="S4237" s="160"/>
      <c r="T4237" s="160"/>
      <c r="U4237" s="161"/>
      <c r="V4237" s="161"/>
      <c r="W4237" s="161"/>
      <c r="X4237" s="161"/>
      <c r="Y4237" s="161"/>
      <c r="Z4237" s="161"/>
      <c r="AA4237" s="161"/>
      <c r="AB4237" s="161"/>
      <c r="AC4237" s="161"/>
      <c r="AD4237" s="161"/>
    </row>
    <row r="4238" spans="1:30" s="157" customFormat="1" ht="24.95" customHeight="1">
      <c r="A4238" s="257"/>
      <c r="B4238" s="258"/>
      <c r="C4238" s="161"/>
      <c r="D4238" s="155"/>
      <c r="E4238" s="258"/>
      <c r="F4238" s="161"/>
      <c r="G4238" s="161"/>
      <c r="Q4238" s="159"/>
      <c r="R4238" s="160"/>
      <c r="S4238" s="160"/>
      <c r="T4238" s="160"/>
      <c r="U4238" s="161"/>
      <c r="V4238" s="161"/>
      <c r="W4238" s="161"/>
      <c r="X4238" s="161"/>
      <c r="Y4238" s="161"/>
      <c r="Z4238" s="161"/>
      <c r="AA4238" s="161"/>
      <c r="AB4238" s="161"/>
      <c r="AC4238" s="161"/>
      <c r="AD4238" s="161"/>
    </row>
    <row r="4239" spans="1:30" s="157" customFormat="1" ht="24.95" customHeight="1">
      <c r="A4239" s="257"/>
      <c r="B4239" s="258"/>
      <c r="C4239" s="161"/>
      <c r="D4239" s="155"/>
      <c r="E4239" s="258"/>
      <c r="F4239" s="161"/>
      <c r="G4239" s="161"/>
      <c r="Q4239" s="159"/>
      <c r="R4239" s="160"/>
      <c r="S4239" s="160"/>
      <c r="T4239" s="160"/>
      <c r="U4239" s="161"/>
      <c r="V4239" s="161"/>
      <c r="W4239" s="161"/>
      <c r="X4239" s="161"/>
      <c r="Y4239" s="161"/>
      <c r="Z4239" s="161"/>
      <c r="AA4239" s="161"/>
      <c r="AB4239" s="161"/>
      <c r="AC4239" s="161"/>
      <c r="AD4239" s="161"/>
    </row>
    <row r="4240" spans="1:30" s="157" customFormat="1" ht="24.95" customHeight="1">
      <c r="A4240" s="257"/>
      <c r="B4240" s="258"/>
      <c r="C4240" s="161"/>
      <c r="D4240" s="155"/>
      <c r="E4240" s="258"/>
      <c r="F4240" s="161"/>
      <c r="G4240" s="161"/>
      <c r="Q4240" s="159"/>
      <c r="R4240" s="160"/>
      <c r="S4240" s="160"/>
      <c r="T4240" s="160"/>
      <c r="U4240" s="161"/>
      <c r="V4240" s="161"/>
      <c r="W4240" s="161"/>
      <c r="X4240" s="161"/>
      <c r="Y4240" s="161"/>
      <c r="Z4240" s="161"/>
      <c r="AA4240" s="161"/>
      <c r="AB4240" s="161"/>
      <c r="AC4240" s="161"/>
      <c r="AD4240" s="161"/>
    </row>
    <row r="4241" spans="1:30" s="157" customFormat="1" ht="24.95" customHeight="1">
      <c r="A4241" s="257"/>
      <c r="B4241" s="258"/>
      <c r="C4241" s="161"/>
      <c r="D4241" s="155"/>
      <c r="E4241" s="258"/>
      <c r="F4241" s="161"/>
      <c r="G4241" s="161"/>
      <c r="Q4241" s="159"/>
      <c r="R4241" s="160"/>
      <c r="S4241" s="160"/>
      <c r="T4241" s="160"/>
      <c r="U4241" s="161"/>
      <c r="V4241" s="161"/>
      <c r="W4241" s="161"/>
      <c r="X4241" s="161"/>
      <c r="Y4241" s="161"/>
      <c r="Z4241" s="161"/>
      <c r="AA4241" s="161"/>
      <c r="AB4241" s="161"/>
      <c r="AC4241" s="161"/>
      <c r="AD4241" s="161"/>
    </row>
    <row r="4242" spans="1:30" s="157" customFormat="1" ht="24.95" customHeight="1">
      <c r="A4242" s="257"/>
      <c r="B4242" s="258"/>
      <c r="C4242" s="161"/>
      <c r="D4242" s="155"/>
      <c r="E4242" s="258"/>
      <c r="F4242" s="161"/>
      <c r="G4242" s="161"/>
      <c r="Q4242" s="159"/>
      <c r="R4242" s="160"/>
      <c r="S4242" s="160"/>
      <c r="T4242" s="160"/>
      <c r="U4242" s="161"/>
      <c r="V4242" s="161"/>
      <c r="W4242" s="161"/>
      <c r="X4242" s="161"/>
      <c r="Y4242" s="161"/>
      <c r="Z4242" s="161"/>
      <c r="AA4242" s="161"/>
      <c r="AB4242" s="161"/>
      <c r="AC4242" s="161"/>
      <c r="AD4242" s="161"/>
    </row>
    <row r="4243" spans="1:30" s="157" customFormat="1" ht="24.95" customHeight="1">
      <c r="A4243" s="257"/>
      <c r="B4243" s="258"/>
      <c r="C4243" s="161"/>
      <c r="D4243" s="155"/>
      <c r="E4243" s="258"/>
      <c r="F4243" s="161"/>
      <c r="G4243" s="161"/>
      <c r="Q4243" s="159"/>
      <c r="R4243" s="160"/>
      <c r="S4243" s="160"/>
      <c r="T4243" s="160"/>
      <c r="U4243" s="161"/>
      <c r="V4243" s="161"/>
      <c r="W4243" s="161"/>
      <c r="X4243" s="161"/>
      <c r="Y4243" s="161"/>
      <c r="Z4243" s="161"/>
      <c r="AA4243" s="161"/>
      <c r="AB4243" s="161"/>
      <c r="AC4243" s="161"/>
      <c r="AD4243" s="161"/>
    </row>
    <row r="4244" spans="1:30" s="157" customFormat="1" ht="24.95" customHeight="1">
      <c r="A4244" s="257"/>
      <c r="B4244" s="258"/>
      <c r="C4244" s="161"/>
      <c r="D4244" s="155"/>
      <c r="E4244" s="258"/>
      <c r="F4244" s="161"/>
      <c r="G4244" s="161"/>
      <c r="Q4244" s="159"/>
      <c r="R4244" s="160"/>
      <c r="S4244" s="160"/>
      <c r="T4244" s="160"/>
      <c r="U4244" s="161"/>
      <c r="V4244" s="161"/>
      <c r="W4244" s="161"/>
      <c r="X4244" s="161"/>
      <c r="Y4244" s="161"/>
      <c r="Z4244" s="161"/>
      <c r="AA4244" s="161"/>
      <c r="AB4244" s="161"/>
      <c r="AC4244" s="161"/>
      <c r="AD4244" s="161"/>
    </row>
    <row r="4245" spans="1:30" s="157" customFormat="1" ht="24.95" customHeight="1">
      <c r="A4245" s="257"/>
      <c r="B4245" s="258"/>
      <c r="C4245" s="161"/>
      <c r="D4245" s="155"/>
      <c r="E4245" s="258"/>
      <c r="F4245" s="161"/>
      <c r="G4245" s="161"/>
      <c r="Q4245" s="159"/>
      <c r="R4245" s="160"/>
      <c r="S4245" s="160"/>
      <c r="T4245" s="160"/>
      <c r="U4245" s="161"/>
      <c r="V4245" s="161"/>
      <c r="W4245" s="161"/>
      <c r="X4245" s="161"/>
      <c r="Y4245" s="161"/>
      <c r="Z4245" s="161"/>
      <c r="AA4245" s="161"/>
      <c r="AB4245" s="161"/>
      <c r="AC4245" s="161"/>
      <c r="AD4245" s="161"/>
    </row>
    <row r="4246" spans="1:30" s="157" customFormat="1" ht="24.95" customHeight="1">
      <c r="A4246" s="257"/>
      <c r="B4246" s="258"/>
      <c r="C4246" s="161"/>
      <c r="D4246" s="155"/>
      <c r="E4246" s="258"/>
      <c r="F4246" s="161"/>
      <c r="G4246" s="161"/>
      <c r="Q4246" s="159"/>
      <c r="R4246" s="160"/>
      <c r="S4246" s="160"/>
      <c r="T4246" s="160"/>
      <c r="U4246" s="161"/>
      <c r="V4246" s="161"/>
      <c r="W4246" s="161"/>
      <c r="X4246" s="161"/>
      <c r="Y4246" s="161"/>
      <c r="Z4246" s="161"/>
      <c r="AA4246" s="161"/>
      <c r="AB4246" s="161"/>
      <c r="AC4246" s="161"/>
      <c r="AD4246" s="161"/>
    </row>
    <row r="4247" spans="1:30" s="157" customFormat="1" ht="24.95" customHeight="1">
      <c r="A4247" s="257"/>
      <c r="B4247" s="258"/>
      <c r="C4247" s="161"/>
      <c r="D4247" s="155"/>
      <c r="E4247" s="258"/>
      <c r="F4247" s="161"/>
      <c r="G4247" s="161"/>
      <c r="Q4247" s="159"/>
      <c r="R4247" s="160"/>
      <c r="S4247" s="160"/>
      <c r="T4247" s="160"/>
      <c r="U4247" s="161"/>
      <c r="V4247" s="161"/>
      <c r="W4247" s="161"/>
      <c r="X4247" s="161"/>
      <c r="Y4247" s="161"/>
      <c r="Z4247" s="161"/>
      <c r="AA4247" s="161"/>
      <c r="AB4247" s="161"/>
      <c r="AC4247" s="161"/>
      <c r="AD4247" s="161"/>
    </row>
    <row r="4248" spans="1:30" s="157" customFormat="1" ht="24.95" customHeight="1">
      <c r="A4248" s="257"/>
      <c r="B4248" s="258"/>
      <c r="C4248" s="161"/>
      <c r="D4248" s="155"/>
      <c r="E4248" s="258"/>
      <c r="F4248" s="161"/>
      <c r="G4248" s="161"/>
      <c r="Q4248" s="159"/>
      <c r="R4248" s="160"/>
      <c r="S4248" s="160"/>
      <c r="T4248" s="160"/>
      <c r="U4248" s="161"/>
      <c r="V4248" s="161"/>
      <c r="W4248" s="161"/>
      <c r="X4248" s="161"/>
      <c r="Y4248" s="161"/>
      <c r="Z4248" s="161"/>
      <c r="AA4248" s="161"/>
      <c r="AB4248" s="161"/>
      <c r="AC4248" s="161"/>
      <c r="AD4248" s="161"/>
    </row>
    <row r="4249" spans="1:30" s="157" customFormat="1" ht="24.95" customHeight="1">
      <c r="A4249" s="257"/>
      <c r="B4249" s="258"/>
      <c r="C4249" s="161"/>
      <c r="D4249" s="155"/>
      <c r="E4249" s="258"/>
      <c r="F4249" s="161"/>
      <c r="G4249" s="161"/>
      <c r="Q4249" s="159"/>
      <c r="R4249" s="160"/>
      <c r="S4249" s="160"/>
      <c r="T4249" s="160"/>
      <c r="U4249" s="161"/>
      <c r="V4249" s="161"/>
      <c r="W4249" s="161"/>
      <c r="X4249" s="161"/>
      <c r="Y4249" s="161"/>
      <c r="Z4249" s="161"/>
      <c r="AA4249" s="161"/>
      <c r="AB4249" s="161"/>
      <c r="AC4249" s="161"/>
      <c r="AD4249" s="161"/>
    </row>
    <row r="4250" spans="1:30" s="157" customFormat="1" ht="24.95" customHeight="1">
      <c r="A4250" s="257"/>
      <c r="B4250" s="258"/>
      <c r="C4250" s="161"/>
      <c r="D4250" s="155"/>
      <c r="E4250" s="258"/>
      <c r="F4250" s="161"/>
      <c r="G4250" s="161"/>
      <c r="Q4250" s="159"/>
      <c r="R4250" s="160"/>
      <c r="S4250" s="160"/>
      <c r="T4250" s="160"/>
      <c r="U4250" s="161"/>
      <c r="V4250" s="161"/>
      <c r="W4250" s="161"/>
      <c r="X4250" s="161"/>
      <c r="Y4250" s="161"/>
      <c r="Z4250" s="161"/>
      <c r="AA4250" s="161"/>
      <c r="AB4250" s="161"/>
      <c r="AC4250" s="161"/>
      <c r="AD4250" s="161"/>
    </row>
    <row r="4251" spans="1:30" s="157" customFormat="1" ht="24.95" customHeight="1">
      <c r="A4251" s="257"/>
      <c r="B4251" s="258"/>
      <c r="C4251" s="161"/>
      <c r="D4251" s="155"/>
      <c r="E4251" s="258"/>
      <c r="F4251" s="161"/>
      <c r="G4251" s="161"/>
      <c r="Q4251" s="159"/>
      <c r="R4251" s="160"/>
      <c r="S4251" s="160"/>
      <c r="T4251" s="160"/>
      <c r="U4251" s="161"/>
      <c r="V4251" s="161"/>
      <c r="W4251" s="161"/>
      <c r="X4251" s="161"/>
      <c r="Y4251" s="161"/>
      <c r="Z4251" s="161"/>
      <c r="AA4251" s="161"/>
      <c r="AB4251" s="161"/>
      <c r="AC4251" s="161"/>
      <c r="AD4251" s="161"/>
    </row>
    <row r="4252" spans="1:30" s="157" customFormat="1" ht="24.95" customHeight="1">
      <c r="A4252" s="257"/>
      <c r="B4252" s="258"/>
      <c r="C4252" s="161"/>
      <c r="D4252" s="155"/>
      <c r="E4252" s="258"/>
      <c r="F4252" s="161"/>
      <c r="G4252" s="161"/>
      <c r="Q4252" s="159"/>
      <c r="R4252" s="160"/>
      <c r="S4252" s="160"/>
      <c r="T4252" s="160"/>
      <c r="U4252" s="161"/>
      <c r="V4252" s="161"/>
      <c r="W4252" s="161"/>
      <c r="X4252" s="161"/>
      <c r="Y4252" s="161"/>
      <c r="Z4252" s="161"/>
      <c r="AA4252" s="161"/>
      <c r="AB4252" s="161"/>
      <c r="AC4252" s="161"/>
      <c r="AD4252" s="161"/>
    </row>
    <row r="4253" spans="1:30" s="157" customFormat="1" ht="24.95" customHeight="1">
      <c r="A4253" s="257"/>
      <c r="B4253" s="258"/>
      <c r="C4253" s="161"/>
      <c r="D4253" s="155"/>
      <c r="E4253" s="258"/>
      <c r="F4253" s="161"/>
      <c r="G4253" s="161"/>
      <c r="Q4253" s="159"/>
      <c r="R4253" s="160"/>
      <c r="S4253" s="160"/>
      <c r="T4253" s="160"/>
      <c r="U4253" s="161"/>
      <c r="V4253" s="161"/>
      <c r="W4253" s="161"/>
      <c r="X4253" s="161"/>
      <c r="Y4253" s="161"/>
      <c r="Z4253" s="161"/>
      <c r="AA4253" s="161"/>
      <c r="AB4253" s="161"/>
      <c r="AC4253" s="161"/>
      <c r="AD4253" s="161"/>
    </row>
    <row r="4254" spans="1:30" s="157" customFormat="1" ht="24.95" customHeight="1">
      <c r="A4254" s="257"/>
      <c r="B4254" s="258"/>
      <c r="C4254" s="161"/>
      <c r="D4254" s="155"/>
      <c r="E4254" s="258"/>
      <c r="F4254" s="161"/>
      <c r="G4254" s="161"/>
      <c r="Q4254" s="159"/>
      <c r="R4254" s="160"/>
      <c r="S4254" s="160"/>
      <c r="T4254" s="160"/>
      <c r="U4254" s="161"/>
      <c r="V4254" s="161"/>
      <c r="W4254" s="161"/>
      <c r="X4254" s="161"/>
      <c r="Y4254" s="161"/>
      <c r="Z4254" s="161"/>
      <c r="AA4254" s="161"/>
      <c r="AB4254" s="161"/>
      <c r="AC4254" s="161"/>
      <c r="AD4254" s="161"/>
    </row>
    <row r="4255" spans="1:30" s="157" customFormat="1" ht="24.95" customHeight="1">
      <c r="A4255" s="257"/>
      <c r="B4255" s="258"/>
      <c r="C4255" s="161"/>
      <c r="D4255" s="155"/>
      <c r="E4255" s="258"/>
      <c r="F4255" s="161"/>
      <c r="G4255" s="161"/>
      <c r="Q4255" s="159"/>
      <c r="R4255" s="160"/>
      <c r="S4255" s="160"/>
      <c r="T4255" s="160"/>
      <c r="U4255" s="161"/>
      <c r="V4255" s="161"/>
      <c r="W4255" s="161"/>
      <c r="X4255" s="161"/>
      <c r="Y4255" s="161"/>
      <c r="Z4255" s="161"/>
      <c r="AA4255" s="161"/>
      <c r="AB4255" s="161"/>
      <c r="AC4255" s="161"/>
      <c r="AD4255" s="161"/>
    </row>
    <row r="4256" spans="1:30" ht="24.95" customHeight="1">
      <c r="A4256" s="257"/>
      <c r="B4256" s="258"/>
      <c r="C4256" s="161"/>
      <c r="E4256" s="258"/>
      <c r="F4256" s="161"/>
      <c r="G4256" s="161"/>
    </row>
    <row r="4257" spans="1:30" ht="24.95" customHeight="1">
      <c r="A4257" s="257"/>
      <c r="B4257" s="258"/>
      <c r="C4257" s="161"/>
      <c r="E4257" s="258"/>
      <c r="F4257" s="161"/>
      <c r="G4257" s="161"/>
    </row>
    <row r="4258" spans="1:30" ht="24.95" customHeight="1">
      <c r="A4258" s="257"/>
      <c r="B4258" s="258"/>
      <c r="C4258" s="161"/>
      <c r="E4258" s="258"/>
      <c r="F4258" s="161"/>
      <c r="G4258" s="161"/>
    </row>
    <row r="4259" spans="1:30" ht="24.95" customHeight="1">
      <c r="A4259" s="257"/>
      <c r="B4259" s="258"/>
      <c r="C4259" s="161"/>
      <c r="E4259" s="258"/>
      <c r="F4259" s="161"/>
      <c r="G4259" s="161"/>
    </row>
    <row r="4260" spans="1:30" ht="24.95" customHeight="1">
      <c r="A4260" s="257"/>
      <c r="B4260" s="258"/>
      <c r="C4260" s="161"/>
      <c r="E4260" s="258"/>
      <c r="F4260" s="161"/>
      <c r="G4260" s="161"/>
    </row>
    <row r="4262" spans="1:30" s="157" customFormat="1" ht="24.95" customHeight="1">
      <c r="A4262" s="124"/>
      <c r="B4262" s="74"/>
      <c r="C4262" s="47"/>
      <c r="D4262" s="155"/>
      <c r="E4262" s="74"/>
      <c r="F4262" s="156"/>
      <c r="G4262" s="156"/>
      <c r="Q4262" s="159"/>
      <c r="R4262" s="160"/>
      <c r="S4262" s="160"/>
      <c r="T4262" s="160"/>
      <c r="U4262" s="161"/>
      <c r="V4262" s="161"/>
      <c r="W4262" s="161"/>
      <c r="X4262" s="161"/>
      <c r="Y4262" s="161"/>
      <c r="Z4262" s="161"/>
      <c r="AA4262" s="161"/>
      <c r="AB4262" s="161"/>
      <c r="AC4262" s="161"/>
      <c r="AD4262" s="161"/>
    </row>
    <row r="4263" spans="1:30" s="157" customFormat="1" ht="24.95" customHeight="1">
      <c r="A4263" s="124"/>
      <c r="B4263" s="74"/>
      <c r="C4263" s="47"/>
      <c r="D4263" s="155"/>
      <c r="E4263" s="74"/>
      <c r="F4263" s="156"/>
      <c r="G4263" s="156"/>
      <c r="Q4263" s="159"/>
      <c r="R4263" s="160"/>
      <c r="S4263" s="160"/>
      <c r="T4263" s="160"/>
      <c r="U4263" s="161"/>
      <c r="V4263" s="161"/>
      <c r="W4263" s="161"/>
      <c r="X4263" s="161"/>
      <c r="Y4263" s="161"/>
      <c r="Z4263" s="161"/>
      <c r="AA4263" s="161"/>
      <c r="AB4263" s="161"/>
      <c r="AC4263" s="161"/>
      <c r="AD4263" s="161"/>
    </row>
    <row r="4264" spans="1:30" s="157" customFormat="1" ht="24.95" customHeight="1">
      <c r="A4264" s="124"/>
      <c r="B4264" s="74"/>
      <c r="C4264" s="47"/>
      <c r="D4264" s="155"/>
      <c r="E4264" s="74"/>
      <c r="F4264" s="156"/>
      <c r="G4264" s="156"/>
      <c r="Q4264" s="159"/>
      <c r="R4264" s="160"/>
      <c r="S4264" s="160"/>
      <c r="T4264" s="160"/>
      <c r="U4264" s="161"/>
      <c r="V4264" s="161"/>
      <c r="W4264" s="161"/>
      <c r="X4264" s="161"/>
      <c r="Y4264" s="161"/>
      <c r="Z4264" s="161"/>
      <c r="AA4264" s="161"/>
      <c r="AB4264" s="161"/>
      <c r="AC4264" s="161"/>
      <c r="AD4264" s="161"/>
    </row>
    <row r="4265" spans="1:30" s="157" customFormat="1" ht="24.95" customHeight="1">
      <c r="A4265" s="124"/>
      <c r="B4265" s="74"/>
      <c r="C4265" s="47"/>
      <c r="D4265" s="155"/>
      <c r="E4265" s="74"/>
      <c r="F4265" s="156"/>
      <c r="G4265" s="156"/>
      <c r="Q4265" s="159"/>
      <c r="R4265" s="160"/>
      <c r="S4265" s="160"/>
      <c r="T4265" s="160"/>
      <c r="U4265" s="161"/>
      <c r="V4265" s="161"/>
      <c r="W4265" s="161"/>
      <c r="X4265" s="161"/>
      <c r="Y4265" s="161"/>
      <c r="Z4265" s="161"/>
      <c r="AA4265" s="161"/>
      <c r="AB4265" s="161"/>
      <c r="AC4265" s="161"/>
      <c r="AD4265" s="161"/>
    </row>
  </sheetData>
  <mergeCells count="16">
    <mergeCell ref="K9:M9"/>
    <mergeCell ref="B26:C26"/>
    <mergeCell ref="B27:C27"/>
    <mergeCell ref="B29:C29"/>
    <mergeCell ref="B35:C35"/>
    <mergeCell ref="A2:I2"/>
    <mergeCell ref="D6:E6"/>
    <mergeCell ref="D7:E7"/>
    <mergeCell ref="D8:E8"/>
    <mergeCell ref="A9:A10"/>
    <mergeCell ref="B9:C10"/>
    <mergeCell ref="D9:D10"/>
    <mergeCell ref="E9:E10"/>
    <mergeCell ref="F9:G9"/>
    <mergeCell ref="H9:H10"/>
    <mergeCell ref="I9:I10"/>
  </mergeCells>
  <pageMargins left="0.51181102362204722" right="0.31496062992125984" top="0.55118110236220474" bottom="0.55118110236220474" header="0.31496062992125984" footer="0.31496062992125984"/>
  <pageSetup paperSize="9" scale="81" fitToHeight="0" orientation="landscape" r:id="rId1"/>
  <headerFooter>
    <oddHeader>&amp;R&amp;"AngsanaUPC,Regular"&amp;16หน้าที่ &amp;P of &amp;N</oddHeader>
  </headerFooter>
  <rowBreaks count="2" manualBreakCount="2">
    <brk id="25" max="8" man="1"/>
    <brk id="35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R119"/>
  <sheetViews>
    <sheetView view="pageBreakPreview" topLeftCell="A44" zoomScaleNormal="85" zoomScaleSheetLayoutView="100" zoomScalePageLayoutView="70" workbookViewId="0">
      <selection activeCell="G61" sqref="G61"/>
    </sheetView>
  </sheetViews>
  <sheetFormatPr defaultColWidth="9.140625" defaultRowHeight="24.95" customHeight="1"/>
  <cols>
    <col min="1" max="1" width="13" style="360" customWidth="1"/>
    <col min="2" max="2" width="7.7109375" style="361" customWidth="1"/>
    <col min="3" max="3" width="58" style="360" customWidth="1"/>
    <col min="4" max="4" width="9.42578125" style="264" customWidth="1"/>
    <col min="5" max="5" width="8.42578125" style="360" customWidth="1"/>
    <col min="6" max="6" width="14.28515625" style="362" customWidth="1"/>
    <col min="7" max="9" width="14.28515625" style="360" customWidth="1"/>
    <col min="10" max="10" width="16.28515625" style="360" customWidth="1"/>
    <col min="11" max="11" width="15.28515625" style="360" customWidth="1"/>
    <col min="12" max="16384" width="9.140625" style="363"/>
  </cols>
  <sheetData>
    <row r="1" spans="1:18" ht="24.95" customHeight="1">
      <c r="K1" s="80" t="s">
        <v>156</v>
      </c>
    </row>
    <row r="2" spans="1:18" ht="24.95" customHeight="1">
      <c r="A2" s="548" t="s">
        <v>0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</row>
    <row r="3" spans="1:18" ht="24.95" customHeight="1">
      <c r="A3" s="77" t="s">
        <v>66</v>
      </c>
      <c r="B3" s="76"/>
      <c r="C3" s="2" t="str">
        <f>ปร.6!C3</f>
        <v>โครงการจัดตั้งศูนย์ความร่วมมือทางการศึกษาไทย-จีน ของกรุงเทพมหานคร</v>
      </c>
      <c r="D3" s="260"/>
      <c r="E3" s="79"/>
      <c r="F3" s="97"/>
      <c r="G3" s="79"/>
      <c r="H3" s="79"/>
      <c r="I3" s="79"/>
      <c r="J3" s="79"/>
      <c r="K3" s="363"/>
    </row>
    <row r="4" spans="1:18" ht="24.95" customHeight="1">
      <c r="A4" s="77" t="s">
        <v>1</v>
      </c>
      <c r="B4" s="76"/>
      <c r="C4" s="47" t="str">
        <f>ปร.6!C4</f>
        <v>สำนักงานอธิการบดี มหาวิทยาลัยนวมินทราธิราช</v>
      </c>
      <c r="D4" s="260"/>
      <c r="E4" s="79"/>
      <c r="F4" s="97"/>
      <c r="G4" s="79"/>
      <c r="H4" s="79"/>
      <c r="I4" s="79"/>
      <c r="J4" s="79"/>
      <c r="K4" s="79"/>
    </row>
    <row r="5" spans="1:18" ht="24.95" customHeight="1">
      <c r="A5" s="77" t="s">
        <v>2</v>
      </c>
      <c r="B5" s="76"/>
      <c r="C5" s="47" t="str">
        <f>ปร.6!C5</f>
        <v>ถนนสามเสน แขวงวชิรพยาบาล เขตดุสิต กรุงเทพมหานคร</v>
      </c>
      <c r="D5" s="260"/>
      <c r="E5" s="79"/>
      <c r="F5" s="97"/>
      <c r="G5" s="79"/>
      <c r="H5" s="79"/>
      <c r="I5" s="79"/>
      <c r="J5" s="79"/>
      <c r="K5" s="79"/>
    </row>
    <row r="6" spans="1:18" ht="24.95" customHeight="1">
      <c r="A6" s="77" t="s">
        <v>3</v>
      </c>
      <c r="B6" s="76"/>
      <c r="C6" s="1" t="str">
        <f>ปร.6!C6</f>
        <v>IL-01-02-67</v>
      </c>
      <c r="D6" s="260"/>
      <c r="E6" s="77"/>
      <c r="F6" s="98"/>
      <c r="G6" s="77"/>
      <c r="H6" s="79"/>
      <c r="I6" s="79"/>
      <c r="J6" s="79"/>
      <c r="K6" s="79"/>
    </row>
    <row r="7" spans="1:18" ht="24.95" customHeight="1">
      <c r="A7" s="77" t="s">
        <v>4</v>
      </c>
      <c r="B7" s="76"/>
      <c r="C7" s="81" t="str">
        <f>ปร.6!C7</f>
        <v>ที่แนบ  มีจำนวน  1 ชุด</v>
      </c>
      <c r="D7" s="260"/>
      <c r="E7" s="77"/>
      <c r="F7" s="98"/>
      <c r="G7" s="77"/>
      <c r="H7" s="79"/>
      <c r="I7" s="79"/>
      <c r="J7" s="79"/>
      <c r="K7" s="79"/>
    </row>
    <row r="8" spans="1:18" ht="24.95" customHeight="1">
      <c r="A8" s="549" t="s">
        <v>5</v>
      </c>
      <c r="B8" s="549"/>
      <c r="C8" s="81" t="str">
        <f>ปร.6!C8</f>
        <v>เมื่อวันที่       เดือน กรกฎาคม พ.ศ.2567</v>
      </c>
      <c r="D8" s="260"/>
      <c r="E8" s="549"/>
      <c r="F8" s="549"/>
      <c r="G8" s="549"/>
      <c r="H8" s="79"/>
      <c r="I8" s="79"/>
      <c r="J8" s="78"/>
      <c r="K8" s="364" t="s">
        <v>6</v>
      </c>
    </row>
    <row r="9" spans="1:18" ht="24.95" customHeight="1">
      <c r="A9" s="550" t="s">
        <v>7</v>
      </c>
      <c r="B9" s="550" t="s">
        <v>8</v>
      </c>
      <c r="C9" s="550"/>
      <c r="D9" s="551" t="s">
        <v>9</v>
      </c>
      <c r="E9" s="552" t="s">
        <v>10</v>
      </c>
      <c r="F9" s="553" t="s">
        <v>26</v>
      </c>
      <c r="G9" s="553"/>
      <c r="H9" s="553" t="s">
        <v>27</v>
      </c>
      <c r="I9" s="553"/>
      <c r="J9" s="554" t="s">
        <v>13</v>
      </c>
      <c r="K9" s="550" t="s">
        <v>14</v>
      </c>
    </row>
    <row r="10" spans="1:18" ht="24.95" customHeight="1">
      <c r="A10" s="550"/>
      <c r="B10" s="550"/>
      <c r="C10" s="550"/>
      <c r="D10" s="551"/>
      <c r="E10" s="552"/>
      <c r="F10" s="262" t="s">
        <v>17</v>
      </c>
      <c r="G10" s="262" t="s">
        <v>18</v>
      </c>
      <c r="H10" s="262" t="s">
        <v>19</v>
      </c>
      <c r="I10" s="262" t="s">
        <v>20</v>
      </c>
      <c r="J10" s="554"/>
      <c r="K10" s="550"/>
    </row>
    <row r="11" spans="1:18" s="39" customFormat="1" ht="24.95" customHeight="1">
      <c r="A11" s="75"/>
      <c r="B11" s="63" t="s">
        <v>24</v>
      </c>
      <c r="C11" s="195"/>
      <c r="D11" s="148"/>
      <c r="E11" s="149"/>
      <c r="F11" s="196"/>
      <c r="G11" s="196"/>
      <c r="H11" s="196"/>
      <c r="I11" s="191"/>
      <c r="J11" s="192"/>
      <c r="K11" s="191"/>
      <c r="L11" s="121"/>
      <c r="M11" s="167"/>
      <c r="N11" s="193"/>
      <c r="Q11" s="151"/>
      <c r="R11" s="121"/>
    </row>
    <row r="12" spans="1:18" s="39" customFormat="1" ht="24.95" customHeight="1">
      <c r="A12" s="75"/>
      <c r="B12" s="63" t="s">
        <v>158</v>
      </c>
      <c r="C12" s="195"/>
      <c r="D12" s="148"/>
      <c r="E12" s="149"/>
      <c r="F12" s="196"/>
      <c r="G12" s="196"/>
      <c r="H12" s="196"/>
      <c r="I12" s="191"/>
      <c r="J12" s="192"/>
      <c r="K12" s="191"/>
      <c r="L12" s="121"/>
      <c r="M12" s="167"/>
      <c r="N12" s="193"/>
      <c r="Q12" s="151"/>
      <c r="R12" s="121"/>
    </row>
    <row r="13" spans="1:18" s="39" customFormat="1" ht="24.95" customHeight="1">
      <c r="A13" s="75">
        <v>1</v>
      </c>
      <c r="B13" s="63" t="s">
        <v>129</v>
      </c>
      <c r="C13" s="195"/>
      <c r="D13" s="148"/>
      <c r="E13" s="149"/>
      <c r="F13" s="196"/>
      <c r="G13" s="196"/>
      <c r="H13" s="196"/>
      <c r="I13" s="191"/>
      <c r="J13" s="192"/>
      <c r="K13" s="191"/>
      <c r="L13" s="121"/>
      <c r="M13" s="167"/>
      <c r="N13" s="193"/>
      <c r="Q13" s="151"/>
      <c r="R13" s="121"/>
    </row>
    <row r="14" spans="1:18" s="275" customFormat="1" ht="46.5">
      <c r="A14" s="266"/>
      <c r="B14" s="267" t="s">
        <v>114</v>
      </c>
      <c r="C14" s="365" t="s">
        <v>115</v>
      </c>
      <c r="D14" s="268">
        <v>8</v>
      </c>
      <c r="E14" s="269" t="s">
        <v>28</v>
      </c>
      <c r="F14" s="270"/>
      <c r="G14" s="270"/>
      <c r="H14" s="270"/>
      <c r="I14" s="270"/>
      <c r="J14" s="271">
        <f t="shared" ref="J14" si="0">+H14+I14</f>
        <v>0</v>
      </c>
      <c r="K14" s="270" t="s">
        <v>172</v>
      </c>
      <c r="L14" s="272"/>
      <c r="M14" s="273"/>
      <c r="N14" s="274"/>
      <c r="Q14" s="276"/>
      <c r="R14" s="272"/>
    </row>
    <row r="15" spans="1:18" s="275" customFormat="1" ht="46.5">
      <c r="A15" s="266"/>
      <c r="B15" s="267" t="s">
        <v>116</v>
      </c>
      <c r="C15" s="365" t="s">
        <v>174</v>
      </c>
      <c r="D15" s="268">
        <v>12</v>
      </c>
      <c r="E15" s="269" t="s">
        <v>28</v>
      </c>
      <c r="F15" s="270"/>
      <c r="G15" s="270"/>
      <c r="H15" s="270"/>
      <c r="I15" s="270"/>
      <c r="J15" s="271">
        <f>+H15+I15</f>
        <v>0</v>
      </c>
      <c r="K15" s="270" t="s">
        <v>173</v>
      </c>
      <c r="L15" s="272"/>
      <c r="M15" s="273"/>
      <c r="N15" s="274"/>
      <c r="Q15" s="276"/>
      <c r="R15" s="272"/>
    </row>
    <row r="16" spans="1:18" s="275" customFormat="1" ht="46.5">
      <c r="A16" s="266"/>
      <c r="B16" s="267" t="s">
        <v>117</v>
      </c>
      <c r="C16" s="365" t="s">
        <v>175</v>
      </c>
      <c r="D16" s="268">
        <v>12</v>
      </c>
      <c r="E16" s="269" t="s">
        <v>28</v>
      </c>
      <c r="F16" s="270"/>
      <c r="G16" s="270"/>
      <c r="H16" s="270"/>
      <c r="I16" s="270"/>
      <c r="J16" s="271">
        <f>+H16+I16</f>
        <v>0</v>
      </c>
      <c r="K16" s="270" t="s">
        <v>173</v>
      </c>
      <c r="L16" s="272"/>
      <c r="M16" s="273"/>
      <c r="N16" s="274"/>
      <c r="Q16" s="276"/>
      <c r="R16" s="272"/>
    </row>
    <row r="17" spans="1:18" s="39" customFormat="1" ht="23.25">
      <c r="A17" s="75"/>
      <c r="B17" s="194"/>
      <c r="C17" s="366"/>
      <c r="D17" s="148"/>
      <c r="E17" s="149"/>
      <c r="F17" s="196"/>
      <c r="G17" s="196"/>
      <c r="H17" s="196"/>
      <c r="I17" s="196"/>
      <c r="J17" s="265"/>
      <c r="K17" s="196"/>
      <c r="L17" s="121"/>
      <c r="M17" s="167"/>
      <c r="N17" s="193"/>
      <c r="Q17" s="151"/>
      <c r="R17" s="121"/>
    </row>
    <row r="18" spans="1:18" s="39" customFormat="1" ht="24.95" customHeight="1" thickBot="1">
      <c r="A18" s="367"/>
      <c r="B18" s="368"/>
      <c r="C18" s="369" t="str">
        <f>"รวมราคา " &amp; B13</f>
        <v>รวมราคา งานรื้อถอน</v>
      </c>
      <c r="D18" s="280"/>
      <c r="E18" s="35"/>
      <c r="F18" s="203"/>
      <c r="G18" s="203"/>
      <c r="H18" s="203">
        <f>SUM(H14:H16)</f>
        <v>0</v>
      </c>
      <c r="I18" s="203">
        <f>SUM(I14:I16)</f>
        <v>0</v>
      </c>
      <c r="J18" s="281">
        <f>SUM(J14:J16)</f>
        <v>0</v>
      </c>
      <c r="K18" s="203"/>
      <c r="L18" s="121"/>
      <c r="M18" s="167"/>
      <c r="N18" s="193"/>
      <c r="Q18" s="151"/>
      <c r="R18" s="121"/>
    </row>
    <row r="19" spans="1:18" s="275" customFormat="1" ht="24" thickTop="1">
      <c r="A19" s="266">
        <v>2</v>
      </c>
      <c r="B19" s="370" t="s">
        <v>54</v>
      </c>
      <c r="C19" s="365"/>
      <c r="D19" s="278"/>
      <c r="E19" s="279"/>
      <c r="F19" s="270"/>
      <c r="G19" s="270"/>
      <c r="H19" s="270"/>
      <c r="I19" s="270"/>
      <c r="J19" s="271"/>
      <c r="K19" s="270"/>
      <c r="L19" s="272"/>
      <c r="M19" s="273"/>
      <c r="N19" s="274"/>
      <c r="Q19" s="276"/>
      <c r="R19" s="272"/>
    </row>
    <row r="20" spans="1:18" s="275" customFormat="1" ht="23.25">
      <c r="A20" s="371">
        <v>2.1</v>
      </c>
      <c r="B20" s="372" t="s">
        <v>176</v>
      </c>
      <c r="C20" s="365"/>
      <c r="D20" s="278"/>
      <c r="E20" s="279"/>
      <c r="F20" s="270"/>
      <c r="G20" s="270"/>
      <c r="H20" s="270"/>
      <c r="I20" s="270"/>
      <c r="J20" s="271"/>
      <c r="K20" s="270"/>
      <c r="L20" s="272"/>
      <c r="M20" s="273"/>
      <c r="N20" s="274"/>
      <c r="Q20" s="276"/>
      <c r="R20" s="272"/>
    </row>
    <row r="21" spans="1:18" s="39" customFormat="1" ht="23.25">
      <c r="A21" s="373"/>
      <c r="B21" s="194" t="s">
        <v>118</v>
      </c>
      <c r="C21" s="366" t="s">
        <v>208</v>
      </c>
      <c r="D21" s="148">
        <v>475</v>
      </c>
      <c r="E21" s="149" t="s">
        <v>126</v>
      </c>
      <c r="F21" s="196"/>
      <c r="G21" s="196"/>
      <c r="H21" s="196"/>
      <c r="I21" s="196"/>
      <c r="J21" s="265">
        <f>+H21+I21</f>
        <v>0</v>
      </c>
      <c r="K21" s="196"/>
      <c r="L21" s="167" t="s">
        <v>219</v>
      </c>
      <c r="N21" s="193"/>
      <c r="Q21" s="151"/>
      <c r="R21" s="121"/>
    </row>
    <row r="22" spans="1:18" s="39" customFormat="1" ht="23.25">
      <c r="A22" s="373">
        <v>2.2000000000000002</v>
      </c>
      <c r="B22" s="127" t="s">
        <v>56</v>
      </c>
      <c r="C22" s="366"/>
      <c r="D22" s="148"/>
      <c r="E22" s="149"/>
      <c r="F22" s="196"/>
      <c r="G22" s="196"/>
      <c r="H22" s="196"/>
      <c r="I22" s="196"/>
      <c r="J22" s="265"/>
      <c r="K22" s="196"/>
      <c r="L22" s="401"/>
      <c r="N22" s="193"/>
      <c r="Q22" s="151"/>
      <c r="R22" s="121"/>
    </row>
    <row r="23" spans="1:18" s="275" customFormat="1" ht="23.25">
      <c r="A23" s="371"/>
      <c r="B23" s="267" t="s">
        <v>159</v>
      </c>
      <c r="C23" s="365" t="s">
        <v>57</v>
      </c>
      <c r="D23" s="268">
        <v>88</v>
      </c>
      <c r="E23" s="269" t="s">
        <v>29</v>
      </c>
      <c r="F23" s="270"/>
      <c r="G23" s="270"/>
      <c r="H23" s="196"/>
      <c r="I23" s="196"/>
      <c r="J23" s="265">
        <f t="shared" ref="J23:J25" si="1">+H23+I23</f>
        <v>0</v>
      </c>
      <c r="K23" s="270"/>
      <c r="L23" s="272"/>
      <c r="M23" s="273"/>
      <c r="N23" s="274"/>
      <c r="Q23" s="276"/>
      <c r="R23" s="272"/>
    </row>
    <row r="24" spans="1:18" s="39" customFormat="1" ht="23.25">
      <c r="A24" s="373">
        <v>2.2999999999999998</v>
      </c>
      <c r="B24" s="127" t="s">
        <v>119</v>
      </c>
      <c r="C24" s="366"/>
      <c r="D24" s="148"/>
      <c r="E24" s="149"/>
      <c r="F24" s="196"/>
      <c r="G24" s="196"/>
      <c r="H24" s="196"/>
      <c r="I24" s="196"/>
      <c r="J24" s="265"/>
      <c r="K24" s="196"/>
      <c r="L24" s="121"/>
      <c r="M24" s="167"/>
      <c r="N24" s="193"/>
      <c r="Q24" s="151"/>
      <c r="R24" s="121"/>
    </row>
    <row r="25" spans="1:18" s="275" customFormat="1" ht="23.25">
      <c r="A25" s="371"/>
      <c r="B25" s="267" t="s">
        <v>159</v>
      </c>
      <c r="C25" s="365" t="s">
        <v>209</v>
      </c>
      <c r="D25" s="268">
        <v>33</v>
      </c>
      <c r="E25" s="269" t="s">
        <v>126</v>
      </c>
      <c r="F25" s="270"/>
      <c r="G25" s="270"/>
      <c r="H25" s="196"/>
      <c r="I25" s="196"/>
      <c r="J25" s="265">
        <f t="shared" si="1"/>
        <v>0</v>
      </c>
      <c r="K25" s="270"/>
      <c r="L25" s="272"/>
      <c r="M25" s="273"/>
      <c r="N25" s="274"/>
      <c r="Q25" s="276"/>
      <c r="R25" s="272"/>
    </row>
    <row r="26" spans="1:18" s="39" customFormat="1" ht="23.25">
      <c r="A26" s="373">
        <v>2.4</v>
      </c>
      <c r="B26" s="127" t="s">
        <v>55</v>
      </c>
      <c r="C26" s="366"/>
      <c r="D26" s="148"/>
      <c r="E26" s="149"/>
      <c r="F26" s="196"/>
      <c r="G26" s="196"/>
      <c r="H26" s="196"/>
      <c r="I26" s="196"/>
      <c r="J26" s="265"/>
      <c r="K26" s="196"/>
      <c r="L26" s="121"/>
      <c r="M26" s="167"/>
      <c r="N26" s="193"/>
      <c r="Q26" s="151"/>
      <c r="R26" s="121"/>
    </row>
    <row r="27" spans="1:18" s="275" customFormat="1" ht="23.25">
      <c r="A27" s="371"/>
      <c r="B27" s="267" t="s">
        <v>159</v>
      </c>
      <c r="C27" s="282" t="s">
        <v>120</v>
      </c>
      <c r="D27" s="268">
        <v>7</v>
      </c>
      <c r="E27" s="269" t="s">
        <v>28</v>
      </c>
      <c r="F27" s="270"/>
      <c r="G27" s="270"/>
      <c r="H27" s="196"/>
      <c r="I27" s="196"/>
      <c r="J27" s="265">
        <f t="shared" ref="J27:J28" si="2">+H27+I27</f>
        <v>0</v>
      </c>
      <c r="K27" s="270"/>
      <c r="L27" s="272" t="s">
        <v>59</v>
      </c>
      <c r="M27" s="273"/>
      <c r="N27" s="274"/>
      <c r="Q27" s="276"/>
      <c r="R27" s="272"/>
    </row>
    <row r="28" spans="1:18" s="39" customFormat="1" ht="23.25">
      <c r="A28" s="373"/>
      <c r="B28" s="267" t="s">
        <v>159</v>
      </c>
      <c r="C28" s="195" t="s">
        <v>121</v>
      </c>
      <c r="D28" s="148">
        <v>15</v>
      </c>
      <c r="E28" s="149" t="s">
        <v>28</v>
      </c>
      <c r="F28" s="196"/>
      <c r="G28" s="196"/>
      <c r="H28" s="196"/>
      <c r="I28" s="196"/>
      <c r="J28" s="265">
        <f t="shared" si="2"/>
        <v>0</v>
      </c>
      <c r="K28" s="196"/>
      <c r="L28" s="272" t="s">
        <v>59</v>
      </c>
      <c r="M28" s="167"/>
      <c r="N28" s="193"/>
      <c r="Q28" s="151"/>
      <c r="R28" s="121"/>
    </row>
    <row r="29" spans="1:18" s="275" customFormat="1" ht="23.25">
      <c r="A29" s="371">
        <v>2.5</v>
      </c>
      <c r="B29" s="267" t="s">
        <v>122</v>
      </c>
      <c r="C29" s="282"/>
      <c r="D29" s="268"/>
      <c r="E29" s="269"/>
      <c r="F29" s="270"/>
      <c r="G29" s="270"/>
      <c r="H29" s="196"/>
      <c r="I29" s="196"/>
      <c r="J29" s="265"/>
      <c r="K29" s="270"/>
      <c r="L29" s="272"/>
      <c r="M29" s="273"/>
      <c r="N29" s="274"/>
      <c r="Q29" s="276"/>
      <c r="R29" s="272"/>
    </row>
    <row r="30" spans="1:18" s="39" customFormat="1" ht="23.25">
      <c r="A30" s="373"/>
      <c r="B30" s="267" t="s">
        <v>159</v>
      </c>
      <c r="C30" s="195" t="s">
        <v>123</v>
      </c>
      <c r="D30" s="148">
        <v>642</v>
      </c>
      <c r="E30" s="149" t="s">
        <v>126</v>
      </c>
      <c r="F30" s="196"/>
      <c r="G30" s="196"/>
      <c r="H30" s="196"/>
      <c r="I30" s="196"/>
      <c r="J30" s="265">
        <f t="shared" ref="J30:J32" si="3">+H30+I30</f>
        <v>0</v>
      </c>
      <c r="K30" s="196"/>
      <c r="L30" s="121"/>
      <c r="M30" s="167"/>
      <c r="N30" s="193"/>
      <c r="Q30" s="151"/>
      <c r="R30" s="121"/>
    </row>
    <row r="31" spans="1:18" s="275" customFormat="1" ht="23.25">
      <c r="A31" s="266"/>
      <c r="B31" s="267" t="s">
        <v>159</v>
      </c>
      <c r="C31" s="282" t="s">
        <v>124</v>
      </c>
      <c r="D31" s="268">
        <v>642</v>
      </c>
      <c r="E31" s="269" t="s">
        <v>126</v>
      </c>
      <c r="F31" s="270"/>
      <c r="G31" s="270"/>
      <c r="H31" s="196"/>
      <c r="I31" s="196"/>
      <c r="J31" s="265">
        <f t="shared" si="3"/>
        <v>0</v>
      </c>
      <c r="K31" s="270"/>
      <c r="L31" s="272"/>
      <c r="M31" s="273"/>
      <c r="N31" s="274"/>
      <c r="Q31" s="276"/>
      <c r="R31" s="272"/>
    </row>
    <row r="32" spans="1:18" s="39" customFormat="1" ht="23.25">
      <c r="A32" s="75"/>
      <c r="B32" s="267" t="s">
        <v>159</v>
      </c>
      <c r="C32" s="195" t="s">
        <v>125</v>
      </c>
      <c r="D32" s="148">
        <v>642</v>
      </c>
      <c r="E32" s="149" t="s">
        <v>126</v>
      </c>
      <c r="F32" s="196"/>
      <c r="G32" s="196"/>
      <c r="H32" s="196"/>
      <c r="I32" s="196"/>
      <c r="J32" s="265">
        <f t="shared" si="3"/>
        <v>0</v>
      </c>
      <c r="K32" s="196"/>
      <c r="L32" s="121"/>
      <c r="M32" s="167"/>
      <c r="N32" s="193"/>
      <c r="Q32" s="151"/>
      <c r="R32" s="121"/>
    </row>
    <row r="33" spans="1:18" s="275" customFormat="1" ht="23.25">
      <c r="A33" s="266"/>
      <c r="B33" s="267"/>
      <c r="C33" s="282"/>
      <c r="D33" s="268"/>
      <c r="E33" s="269"/>
      <c r="F33" s="270"/>
      <c r="G33" s="270"/>
      <c r="H33" s="196"/>
      <c r="I33" s="196"/>
      <c r="J33" s="265"/>
      <c r="K33" s="270"/>
      <c r="L33" s="272"/>
      <c r="M33" s="273"/>
      <c r="N33" s="274"/>
      <c r="Q33" s="276"/>
      <c r="R33" s="272"/>
    </row>
    <row r="34" spans="1:18" s="39" customFormat="1" ht="24.95" customHeight="1" thickBot="1">
      <c r="A34" s="367"/>
      <c r="B34" s="368"/>
      <c r="C34" s="369" t="str">
        <f>"รวมราคา " &amp; B19</f>
        <v>รวมราคา งานสถาปัตยกรรม</v>
      </c>
      <c r="D34" s="280"/>
      <c r="E34" s="35"/>
      <c r="F34" s="203"/>
      <c r="G34" s="203"/>
      <c r="H34" s="203">
        <f>SUM(H20:H33)</f>
        <v>0</v>
      </c>
      <c r="I34" s="203">
        <f t="shared" ref="I34:J34" si="4">SUM(I20:I33)</f>
        <v>0</v>
      </c>
      <c r="J34" s="203">
        <f t="shared" si="4"/>
        <v>0</v>
      </c>
      <c r="K34" s="203"/>
      <c r="L34" s="121"/>
      <c r="M34" s="167"/>
      <c r="N34" s="193"/>
      <c r="Q34" s="151"/>
      <c r="R34" s="121"/>
    </row>
    <row r="35" spans="1:18" s="275" customFormat="1" ht="24" thickTop="1">
      <c r="A35" s="266">
        <v>3</v>
      </c>
      <c r="B35" s="277" t="s">
        <v>104</v>
      </c>
      <c r="C35" s="282"/>
      <c r="D35" s="268"/>
      <c r="E35" s="269"/>
      <c r="F35" s="270"/>
      <c r="G35" s="270"/>
      <c r="H35" s="196"/>
      <c r="I35" s="196"/>
      <c r="J35" s="265"/>
      <c r="K35" s="270"/>
      <c r="L35" s="272"/>
      <c r="M35" s="273"/>
      <c r="N35" s="274"/>
      <c r="Q35" s="276"/>
      <c r="R35" s="272"/>
    </row>
    <row r="36" spans="1:18" s="39" customFormat="1" ht="23.25">
      <c r="A36" s="75">
        <v>3.1</v>
      </c>
      <c r="B36" s="277" t="s">
        <v>105</v>
      </c>
      <c r="C36" s="195"/>
      <c r="D36" s="148"/>
      <c r="E36" s="149"/>
      <c r="F36" s="196"/>
      <c r="G36" s="196"/>
      <c r="H36" s="196"/>
      <c r="I36" s="196"/>
      <c r="J36" s="265"/>
      <c r="K36" s="196"/>
      <c r="L36" s="121"/>
      <c r="M36" s="167"/>
      <c r="N36" s="193"/>
      <c r="Q36" s="151"/>
      <c r="R36" s="121"/>
    </row>
    <row r="37" spans="1:18" s="275" customFormat="1" ht="23.25">
      <c r="A37" s="371" t="s">
        <v>101</v>
      </c>
      <c r="B37" s="374" t="s">
        <v>106</v>
      </c>
      <c r="C37" s="282"/>
      <c r="D37" s="268"/>
      <c r="E37" s="269"/>
      <c r="F37" s="270"/>
      <c r="G37" s="270"/>
      <c r="H37" s="196"/>
      <c r="I37" s="196"/>
      <c r="J37" s="265"/>
      <c r="K37" s="270"/>
      <c r="L37" s="272"/>
      <c r="M37" s="273"/>
      <c r="N37" s="274"/>
      <c r="Q37" s="276"/>
      <c r="R37" s="272"/>
    </row>
    <row r="38" spans="1:18" s="39" customFormat="1" ht="23.25">
      <c r="A38" s="75"/>
      <c r="B38" s="267" t="s">
        <v>159</v>
      </c>
      <c r="C38" s="195" t="s">
        <v>177</v>
      </c>
      <c r="D38" s="148">
        <v>285</v>
      </c>
      <c r="E38" s="269" t="s">
        <v>29</v>
      </c>
      <c r="F38" s="196"/>
      <c r="G38" s="196"/>
      <c r="H38" s="196"/>
      <c r="I38" s="196"/>
      <c r="J38" s="265">
        <f t="shared" ref="J38" si="5">+H38+I38</f>
        <v>0</v>
      </c>
      <c r="K38" s="196"/>
      <c r="L38" s="121"/>
      <c r="M38" s="167"/>
      <c r="N38" s="193"/>
      <c r="Q38" s="151"/>
      <c r="R38" s="121"/>
    </row>
    <row r="39" spans="1:18" s="275" customFormat="1" ht="23.25">
      <c r="A39" s="371" t="s">
        <v>102</v>
      </c>
      <c r="B39" s="374" t="s">
        <v>113</v>
      </c>
      <c r="C39" s="282"/>
      <c r="D39" s="268"/>
      <c r="E39" s="269"/>
      <c r="F39" s="270"/>
      <c r="G39" s="270"/>
      <c r="H39" s="196"/>
      <c r="I39" s="196"/>
      <c r="J39" s="265">
        <f t="shared" ref="J39:J54" si="6">+H39+I39</f>
        <v>0</v>
      </c>
      <c r="K39" s="270"/>
      <c r="L39" s="272"/>
      <c r="M39" s="273"/>
      <c r="N39" s="274"/>
      <c r="Q39" s="276"/>
      <c r="R39" s="272"/>
    </row>
    <row r="40" spans="1:18" s="39" customFormat="1" ht="23.25">
      <c r="A40" s="75"/>
      <c r="B40" s="267" t="s">
        <v>159</v>
      </c>
      <c r="C40" s="195" t="s">
        <v>107</v>
      </c>
      <c r="D40" s="148">
        <v>1300</v>
      </c>
      <c r="E40" s="269" t="s">
        <v>29</v>
      </c>
      <c r="F40" s="196"/>
      <c r="G40" s="196"/>
      <c r="H40" s="196"/>
      <c r="I40" s="196"/>
      <c r="J40" s="265">
        <f t="shared" si="6"/>
        <v>0</v>
      </c>
      <c r="K40" s="196"/>
      <c r="L40" s="121"/>
      <c r="M40" s="167"/>
      <c r="N40" s="193"/>
      <c r="Q40" s="151"/>
      <c r="R40" s="121"/>
    </row>
    <row r="41" spans="1:18" s="275" customFormat="1" ht="23.25">
      <c r="A41" s="266"/>
      <c r="B41" s="267" t="s">
        <v>159</v>
      </c>
      <c r="C41" s="282" t="s">
        <v>108</v>
      </c>
      <c r="D41" s="268">
        <v>100</v>
      </c>
      <c r="E41" s="269" t="s">
        <v>29</v>
      </c>
      <c r="F41" s="270"/>
      <c r="G41" s="270"/>
      <c r="H41" s="196"/>
      <c r="I41" s="196"/>
      <c r="J41" s="265">
        <f t="shared" si="6"/>
        <v>0</v>
      </c>
      <c r="K41" s="270"/>
      <c r="L41" s="272"/>
      <c r="M41" s="273"/>
      <c r="N41" s="274"/>
      <c r="Q41" s="276"/>
      <c r="R41" s="272"/>
    </row>
    <row r="42" spans="1:18" s="39" customFormat="1" ht="23.25">
      <c r="A42" s="75"/>
      <c r="B42" s="267" t="s">
        <v>159</v>
      </c>
      <c r="C42" s="195" t="s">
        <v>133</v>
      </c>
      <c r="D42" s="148">
        <v>100</v>
      </c>
      <c r="E42" s="269" t="s">
        <v>29</v>
      </c>
      <c r="F42" s="196"/>
      <c r="G42" s="196"/>
      <c r="H42" s="196"/>
      <c r="I42" s="196"/>
      <c r="J42" s="265">
        <f t="shared" si="6"/>
        <v>0</v>
      </c>
      <c r="K42" s="196"/>
      <c r="L42" s="121"/>
      <c r="M42" s="167"/>
      <c r="N42" s="193"/>
      <c r="Q42" s="151"/>
      <c r="R42" s="121"/>
    </row>
    <row r="43" spans="1:18" s="275" customFormat="1" ht="23.25">
      <c r="A43" s="266"/>
      <c r="B43" s="277" t="s">
        <v>103</v>
      </c>
      <c r="C43" s="282"/>
      <c r="D43" s="268"/>
      <c r="E43" s="269"/>
      <c r="F43" s="270"/>
      <c r="G43" s="270"/>
      <c r="H43" s="196"/>
      <c r="I43" s="196"/>
      <c r="J43" s="265">
        <f t="shared" si="6"/>
        <v>0</v>
      </c>
      <c r="K43" s="270"/>
      <c r="L43" s="272"/>
      <c r="M43" s="273"/>
      <c r="N43" s="274"/>
      <c r="Q43" s="276"/>
      <c r="R43" s="272"/>
    </row>
    <row r="44" spans="1:18" s="39" customFormat="1" ht="23.25">
      <c r="A44" s="75"/>
      <c r="B44" s="267" t="s">
        <v>159</v>
      </c>
      <c r="C44" s="195" t="s">
        <v>178</v>
      </c>
      <c r="D44" s="268">
        <v>1</v>
      </c>
      <c r="E44" s="283" t="s">
        <v>25</v>
      </c>
      <c r="F44" s="284"/>
      <c r="G44" s="270"/>
      <c r="H44" s="270"/>
      <c r="I44" s="270"/>
      <c r="J44" s="271">
        <f t="shared" si="6"/>
        <v>0</v>
      </c>
      <c r="K44" s="270"/>
      <c r="L44" s="121"/>
      <c r="M44" s="167"/>
      <c r="N44" s="193"/>
      <c r="Q44" s="151"/>
      <c r="R44" s="121"/>
    </row>
    <row r="45" spans="1:18" s="275" customFormat="1" ht="46.5">
      <c r="A45" s="266"/>
      <c r="B45" s="267" t="s">
        <v>159</v>
      </c>
      <c r="C45" s="365" t="s">
        <v>179</v>
      </c>
      <c r="D45" s="268">
        <v>1</v>
      </c>
      <c r="E45" s="283" t="s">
        <v>25</v>
      </c>
      <c r="F45" s="284"/>
      <c r="G45" s="270"/>
      <c r="H45" s="270"/>
      <c r="I45" s="270"/>
      <c r="J45" s="271">
        <f t="shared" si="6"/>
        <v>0</v>
      </c>
      <c r="K45" s="270"/>
      <c r="L45" s="272"/>
      <c r="M45" s="273"/>
      <c r="N45" s="274"/>
      <c r="Q45" s="276"/>
      <c r="R45" s="272"/>
    </row>
    <row r="46" spans="1:18" s="275" customFormat="1" ht="23.25">
      <c r="A46" s="266">
        <v>3.2</v>
      </c>
      <c r="B46" s="277" t="s">
        <v>109</v>
      </c>
      <c r="C46" s="282"/>
      <c r="D46" s="268"/>
      <c r="E46" s="269"/>
      <c r="F46" s="270"/>
      <c r="G46" s="270"/>
      <c r="H46" s="196"/>
      <c r="I46" s="196"/>
      <c r="J46" s="265"/>
      <c r="K46" s="270"/>
      <c r="L46" s="272"/>
      <c r="M46" s="273"/>
      <c r="N46" s="274"/>
      <c r="Q46" s="276"/>
      <c r="R46" s="272"/>
    </row>
    <row r="47" spans="1:18" s="275" customFormat="1" ht="23.25">
      <c r="A47" s="266"/>
      <c r="B47" s="267" t="s">
        <v>159</v>
      </c>
      <c r="C47" s="282" t="s">
        <v>130</v>
      </c>
      <c r="D47" s="268">
        <v>4</v>
      </c>
      <c r="E47" s="269" t="s">
        <v>28</v>
      </c>
      <c r="F47" s="270"/>
      <c r="G47" s="270"/>
      <c r="H47" s="196"/>
      <c r="I47" s="196"/>
      <c r="J47" s="265">
        <f t="shared" si="6"/>
        <v>0</v>
      </c>
      <c r="K47" s="270"/>
      <c r="L47" s="272"/>
      <c r="M47" s="273"/>
      <c r="N47" s="274"/>
      <c r="Q47" s="276"/>
      <c r="R47" s="272"/>
    </row>
    <row r="48" spans="1:18" s="275" customFormat="1" ht="23.25">
      <c r="A48" s="266"/>
      <c r="B48" s="267" t="s">
        <v>159</v>
      </c>
      <c r="C48" s="282" t="s">
        <v>135</v>
      </c>
      <c r="D48" s="268">
        <v>200</v>
      </c>
      <c r="E48" s="269" t="s">
        <v>29</v>
      </c>
      <c r="F48" s="270"/>
      <c r="G48" s="270"/>
      <c r="H48" s="196"/>
      <c r="I48" s="196"/>
      <c r="J48" s="265">
        <f t="shared" si="6"/>
        <v>0</v>
      </c>
      <c r="K48" s="270"/>
      <c r="L48" s="272"/>
      <c r="M48" s="273"/>
      <c r="N48" s="274"/>
      <c r="Q48" s="276"/>
      <c r="R48" s="272"/>
    </row>
    <row r="49" spans="1:18" s="275" customFormat="1" ht="23.25">
      <c r="A49" s="266"/>
      <c r="B49" s="267" t="s">
        <v>159</v>
      </c>
      <c r="C49" s="282" t="s">
        <v>134</v>
      </c>
      <c r="D49" s="268">
        <v>22</v>
      </c>
      <c r="E49" s="269" t="s">
        <v>28</v>
      </c>
      <c r="F49" s="270"/>
      <c r="G49" s="270"/>
      <c r="H49" s="196"/>
      <c r="I49" s="196"/>
      <c r="J49" s="265">
        <f t="shared" si="6"/>
        <v>0</v>
      </c>
      <c r="K49" s="270"/>
      <c r="L49" s="272"/>
      <c r="M49" s="273"/>
      <c r="N49" s="274"/>
      <c r="Q49" s="276"/>
      <c r="R49" s="272"/>
    </row>
    <row r="50" spans="1:18" s="275" customFormat="1" ht="46.5">
      <c r="A50" s="266"/>
      <c r="B50" s="267" t="s">
        <v>159</v>
      </c>
      <c r="C50" s="365" t="s">
        <v>131</v>
      </c>
      <c r="D50" s="268">
        <v>30</v>
      </c>
      <c r="E50" s="269" t="s">
        <v>28</v>
      </c>
      <c r="F50" s="270"/>
      <c r="G50" s="270"/>
      <c r="H50" s="270"/>
      <c r="I50" s="270"/>
      <c r="J50" s="271">
        <f t="shared" si="6"/>
        <v>0</v>
      </c>
      <c r="K50" s="270"/>
      <c r="L50" s="272"/>
      <c r="M50" s="273"/>
      <c r="N50" s="274"/>
      <c r="Q50" s="276"/>
      <c r="R50" s="272"/>
    </row>
    <row r="51" spans="1:18" s="275" customFormat="1" ht="23.25">
      <c r="A51" s="266"/>
      <c r="B51" s="267" t="s">
        <v>159</v>
      </c>
      <c r="C51" s="282" t="s">
        <v>132</v>
      </c>
      <c r="D51" s="268">
        <v>30</v>
      </c>
      <c r="E51" s="269" t="s">
        <v>28</v>
      </c>
      <c r="F51" s="270"/>
      <c r="G51" s="270"/>
      <c r="H51" s="270">
        <f t="shared" ref="H47:H54" si="7">+F51*D51</f>
        <v>0</v>
      </c>
      <c r="I51" s="270">
        <f t="shared" ref="I47:I54" si="8">+G51*D51</f>
        <v>0</v>
      </c>
      <c r="J51" s="271">
        <f t="shared" si="6"/>
        <v>0</v>
      </c>
      <c r="K51" s="270"/>
      <c r="L51" s="272"/>
      <c r="M51" s="273"/>
      <c r="N51" s="274"/>
      <c r="Q51" s="276"/>
      <c r="R51" s="272"/>
    </row>
    <row r="52" spans="1:18" s="275" customFormat="1" ht="23.25">
      <c r="A52" s="266">
        <v>3.3</v>
      </c>
      <c r="B52" s="277" t="s">
        <v>110</v>
      </c>
      <c r="C52" s="282"/>
      <c r="D52" s="268"/>
      <c r="E52" s="269"/>
      <c r="F52" s="270"/>
      <c r="G52" s="270"/>
      <c r="H52" s="196"/>
      <c r="I52" s="196"/>
      <c r="J52" s="265"/>
      <c r="K52" s="270"/>
      <c r="L52" s="272"/>
      <c r="M52" s="273"/>
      <c r="N52" s="274"/>
      <c r="Q52" s="276"/>
      <c r="R52" s="272"/>
    </row>
    <row r="53" spans="1:18" s="275" customFormat="1" ht="23.25">
      <c r="A53" s="266"/>
      <c r="B53" s="267" t="s">
        <v>159</v>
      </c>
      <c r="C53" s="282" t="s">
        <v>111</v>
      </c>
      <c r="D53" s="268">
        <v>12</v>
      </c>
      <c r="E53" s="269" t="s">
        <v>28</v>
      </c>
      <c r="F53" s="270"/>
      <c r="G53" s="270"/>
      <c r="H53" s="196"/>
      <c r="I53" s="196"/>
      <c r="J53" s="265">
        <f t="shared" si="6"/>
        <v>0</v>
      </c>
      <c r="K53" s="270"/>
      <c r="L53" s="272"/>
      <c r="M53" s="273"/>
      <c r="N53" s="274"/>
      <c r="Q53" s="276"/>
      <c r="R53" s="272"/>
    </row>
    <row r="54" spans="1:18" s="275" customFormat="1" ht="23.25">
      <c r="A54" s="266"/>
      <c r="B54" s="267" t="s">
        <v>159</v>
      </c>
      <c r="C54" s="282" t="s">
        <v>112</v>
      </c>
      <c r="D54" s="268">
        <v>6</v>
      </c>
      <c r="E54" s="269" t="s">
        <v>28</v>
      </c>
      <c r="F54" s="270"/>
      <c r="G54" s="270"/>
      <c r="H54" s="196"/>
      <c r="I54" s="196"/>
      <c r="J54" s="265">
        <f t="shared" si="6"/>
        <v>0</v>
      </c>
      <c r="K54" s="270"/>
      <c r="L54" s="272"/>
      <c r="M54" s="273"/>
      <c r="N54" s="274"/>
      <c r="Q54" s="276"/>
      <c r="R54" s="272"/>
    </row>
    <row r="55" spans="1:18" s="275" customFormat="1" ht="23.25">
      <c r="A55" s="266"/>
      <c r="B55" s="267"/>
      <c r="C55" s="282"/>
      <c r="D55" s="268"/>
      <c r="E55" s="269"/>
      <c r="F55" s="270"/>
      <c r="G55" s="270"/>
      <c r="H55" s="196"/>
      <c r="I55" s="196"/>
      <c r="J55" s="265"/>
      <c r="K55" s="270"/>
      <c r="L55" s="272"/>
      <c r="M55" s="273"/>
      <c r="N55" s="274"/>
      <c r="Q55" s="276"/>
      <c r="R55" s="272"/>
    </row>
    <row r="56" spans="1:18" s="39" customFormat="1" ht="24.95" customHeight="1" thickBot="1">
      <c r="A56" s="367"/>
      <c r="B56" s="368"/>
      <c r="C56" s="369" t="str">
        <f>"รวมราคา " &amp; B35</f>
        <v>รวมราคา งานระบบไฟฟ้ากำลัง</v>
      </c>
      <c r="D56" s="280"/>
      <c r="E56" s="35"/>
      <c r="F56" s="203"/>
      <c r="G56" s="203"/>
      <c r="H56" s="203">
        <f>SUM(H36:H55)</f>
        <v>0</v>
      </c>
      <c r="I56" s="203">
        <f t="shared" ref="I56:J56" si="9">SUM(I36:I55)</f>
        <v>0</v>
      </c>
      <c r="J56" s="203">
        <f t="shared" si="9"/>
        <v>0</v>
      </c>
      <c r="K56" s="203"/>
      <c r="L56" s="121"/>
      <c r="M56" s="167"/>
      <c r="N56" s="193"/>
      <c r="Q56" s="151"/>
      <c r="R56" s="121"/>
    </row>
    <row r="57" spans="1:18" s="39" customFormat="1" ht="24.95" customHeight="1" thickTop="1" thickBot="1">
      <c r="A57" s="367"/>
      <c r="B57" s="368"/>
      <c r="C57" s="369" t="str">
        <f>"รวมราคา " &amp; B12</f>
        <v>รวมราคา กลุ่มงานที่  1 งานปรับปรุงก่อสร้าง</v>
      </c>
      <c r="D57" s="280"/>
      <c r="E57" s="35"/>
      <c r="F57" s="203"/>
      <c r="G57" s="203"/>
      <c r="H57" s="203">
        <f>H56+H34+H18</f>
        <v>0</v>
      </c>
      <c r="I57" s="203">
        <f t="shared" ref="I57:J57" si="10">I56+I34+I18</f>
        <v>0</v>
      </c>
      <c r="J57" s="203">
        <f t="shared" si="10"/>
        <v>0</v>
      </c>
      <c r="K57" s="203"/>
      <c r="L57" s="121"/>
      <c r="M57" s="167"/>
      <c r="N57" s="193"/>
      <c r="Q57" s="151"/>
      <c r="R57" s="121"/>
    </row>
    <row r="58" spans="1:18" s="49" customFormat="1" ht="24" thickTop="1">
      <c r="B58" s="73"/>
      <c r="C58" s="9"/>
      <c r="D58" s="9"/>
      <c r="F58" s="39"/>
      <c r="G58" s="241"/>
    </row>
    <row r="59" spans="1:18" s="49" customFormat="1" ht="23.25">
      <c r="B59" s="73"/>
      <c r="C59" s="123"/>
      <c r="D59" s="140"/>
      <c r="F59" s="3"/>
      <c r="G59" s="3"/>
    </row>
    <row r="60" spans="1:18" s="49" customFormat="1" ht="23.25">
      <c r="B60" s="73"/>
      <c r="C60" s="123"/>
      <c r="D60" s="140"/>
      <c r="F60" s="3"/>
      <c r="G60" s="123"/>
    </row>
    <row r="61" spans="1:18" s="49" customFormat="1" ht="23.25">
      <c r="B61" s="73"/>
      <c r="C61" s="123"/>
      <c r="D61" s="140"/>
      <c r="F61" s="3"/>
      <c r="G61" s="123"/>
    </row>
    <row r="62" spans="1:18" s="49" customFormat="1" ht="23.25">
      <c r="B62" s="73"/>
      <c r="C62" s="123"/>
      <c r="D62" s="140"/>
      <c r="F62" s="3"/>
      <c r="G62" s="123"/>
    </row>
    <row r="63" spans="1:18" ht="21">
      <c r="A63" s="363"/>
      <c r="B63" s="363"/>
      <c r="C63" s="363"/>
      <c r="D63" s="363"/>
      <c r="E63" s="363"/>
      <c r="F63" s="363"/>
      <c r="G63" s="363"/>
      <c r="H63" s="363"/>
      <c r="I63" s="363"/>
      <c r="J63" s="363"/>
      <c r="K63" s="363"/>
    </row>
    <row r="64" spans="1:18" ht="21">
      <c r="A64" s="363"/>
      <c r="B64" s="363"/>
      <c r="C64" s="363"/>
      <c r="D64" s="363"/>
      <c r="E64" s="363"/>
      <c r="F64" s="363"/>
      <c r="G64" s="363"/>
      <c r="H64" s="363"/>
      <c r="I64" s="363"/>
      <c r="J64" s="363"/>
      <c r="K64" s="363"/>
    </row>
    <row r="65" s="363" customFormat="1" ht="21"/>
    <row r="66" s="363" customFormat="1" ht="21"/>
    <row r="67" s="363" customFormat="1" ht="21"/>
    <row r="68" s="363" customFormat="1" ht="21"/>
    <row r="69" s="363" customFormat="1" ht="21"/>
    <row r="70" s="363" customFormat="1" ht="21"/>
    <row r="71" s="363" customFormat="1" ht="21"/>
    <row r="72" s="363" customFormat="1" ht="21"/>
    <row r="73" s="363" customFormat="1" ht="21"/>
    <row r="74" s="363" customFormat="1" ht="21"/>
    <row r="75" s="375" customFormat="1" ht="21"/>
    <row r="76" s="376" customFormat="1" ht="21"/>
    <row r="77" s="376" customFormat="1" ht="21"/>
    <row r="78" s="363" customFormat="1" ht="21"/>
    <row r="79" s="363" customFormat="1" ht="21"/>
    <row r="80" s="363" customFormat="1" ht="21"/>
    <row r="81" s="363" customFormat="1" ht="21"/>
    <row r="82" s="363" customFormat="1" ht="24.95" customHeight="1"/>
    <row r="83" s="363" customFormat="1" ht="24.95" customHeight="1"/>
    <row r="84" s="363" customFormat="1" ht="24.95" customHeight="1"/>
    <row r="85" s="363" customFormat="1" ht="24.95" customHeight="1"/>
    <row r="86" s="363" customFormat="1" ht="24.95" customHeight="1"/>
    <row r="87" s="363" customFormat="1" ht="24.95" customHeight="1"/>
    <row r="88" s="363" customFormat="1" ht="24.95" customHeight="1"/>
    <row r="89" s="363" customFormat="1" ht="24.95" customHeight="1"/>
    <row r="90" s="363" customFormat="1" ht="24.95" customHeight="1"/>
    <row r="91" s="363" customFormat="1" ht="24.95" customHeight="1"/>
    <row r="92" s="363" customFormat="1" ht="24.95" customHeight="1"/>
    <row r="93" s="363" customFormat="1" ht="24.95" customHeight="1"/>
    <row r="94" s="363" customFormat="1" ht="24.95" customHeight="1"/>
    <row r="95" s="363" customFormat="1" ht="24.95" customHeight="1"/>
    <row r="96" s="363" customFormat="1" ht="24.95" customHeight="1"/>
    <row r="97" spans="1:11" ht="24.95" customHeight="1">
      <c r="A97" s="363"/>
      <c r="B97" s="363"/>
      <c r="C97" s="363"/>
      <c r="D97" s="363"/>
      <c r="E97" s="363"/>
      <c r="F97" s="363"/>
      <c r="G97" s="363"/>
      <c r="H97" s="363"/>
      <c r="I97" s="363"/>
      <c r="J97" s="363"/>
      <c r="K97" s="363"/>
    </row>
    <row r="98" spans="1:11" ht="24.95" customHeight="1">
      <c r="A98" s="363"/>
      <c r="B98" s="363"/>
      <c r="C98" s="363"/>
      <c r="D98" s="363"/>
      <c r="E98" s="363"/>
      <c r="F98" s="363"/>
      <c r="G98" s="363"/>
      <c r="H98" s="363"/>
      <c r="I98" s="363"/>
      <c r="J98" s="363"/>
      <c r="K98" s="363"/>
    </row>
    <row r="99" spans="1:11" ht="24.95" customHeight="1">
      <c r="A99" s="363"/>
      <c r="B99" s="363"/>
      <c r="C99" s="363"/>
      <c r="D99" s="363"/>
      <c r="E99" s="363"/>
      <c r="F99" s="363"/>
      <c r="G99" s="363"/>
      <c r="H99" s="363"/>
      <c r="I99" s="363"/>
      <c r="J99" s="363"/>
      <c r="K99" s="363"/>
    </row>
    <row r="100" spans="1:11" ht="24.95" customHeight="1">
      <c r="A100" s="363"/>
      <c r="B100" s="363"/>
      <c r="C100" s="363"/>
      <c r="D100" s="363"/>
      <c r="E100" s="363"/>
      <c r="F100" s="363"/>
      <c r="G100" s="363"/>
      <c r="H100" s="363"/>
      <c r="I100" s="363"/>
      <c r="J100" s="363"/>
      <c r="K100" s="363"/>
    </row>
    <row r="101" spans="1:11" ht="24.95" customHeight="1">
      <c r="A101" s="363"/>
      <c r="B101" s="363"/>
      <c r="C101" s="363"/>
      <c r="D101" s="363"/>
      <c r="E101" s="363"/>
      <c r="F101" s="363"/>
      <c r="G101" s="363"/>
      <c r="H101" s="363"/>
      <c r="I101" s="363"/>
      <c r="J101" s="363"/>
      <c r="K101" s="363"/>
    </row>
    <row r="102" spans="1:11" s="377" customFormat="1" ht="24.95" customHeight="1"/>
    <row r="103" spans="1:11" s="379" customFormat="1" ht="24.95" customHeight="1">
      <c r="A103" s="378"/>
    </row>
    <row r="104" spans="1:11" s="379" customFormat="1" ht="24.95" customHeight="1">
      <c r="A104" s="378"/>
    </row>
    <row r="105" spans="1:11" s="379" customFormat="1" ht="24.95" customHeight="1">
      <c r="A105" s="93" t="s">
        <v>59</v>
      </c>
    </row>
    <row r="106" spans="1:11" s="379" customFormat="1" ht="24.95" customHeight="1">
      <c r="A106" s="88"/>
    </row>
    <row r="107" spans="1:11" s="379" customFormat="1" ht="24.95" customHeight="1">
      <c r="A107" s="88"/>
    </row>
    <row r="108" spans="1:11" s="379" customFormat="1" ht="24.95" customHeight="1">
      <c r="A108" s="88"/>
    </row>
    <row r="109" spans="1:11" s="379" customFormat="1" ht="24.95" customHeight="1">
      <c r="A109" s="88"/>
    </row>
    <row r="110" spans="1:11" s="379" customFormat="1" ht="24.95" customHeight="1">
      <c r="A110" s="88"/>
    </row>
    <row r="111" spans="1:11" s="379" customFormat="1" ht="24.95" customHeight="1">
      <c r="A111" s="88"/>
    </row>
    <row r="112" spans="1:11" s="379" customFormat="1" ht="24.95" customHeight="1">
      <c r="A112" s="88"/>
    </row>
    <row r="113" spans="1:11" s="379" customFormat="1" ht="24.95" customHeight="1">
      <c r="A113" s="88"/>
    </row>
    <row r="114" spans="1:11" s="379" customFormat="1" ht="24.95" customHeight="1">
      <c r="A114" s="88"/>
    </row>
    <row r="115" spans="1:11" ht="24.95" customHeight="1">
      <c r="A115" s="363"/>
      <c r="B115" s="363"/>
      <c r="C115" s="363"/>
      <c r="D115" s="363"/>
      <c r="E115" s="363"/>
      <c r="F115" s="363"/>
      <c r="G115" s="363"/>
      <c r="H115" s="363"/>
      <c r="I115" s="363"/>
      <c r="J115" s="363"/>
      <c r="K115" s="363"/>
    </row>
    <row r="116" spans="1:11" ht="24.95" customHeight="1">
      <c r="A116" s="363"/>
      <c r="B116" s="363"/>
      <c r="C116" s="363"/>
      <c r="D116" s="363"/>
      <c r="E116" s="363"/>
      <c r="F116" s="363"/>
      <c r="G116" s="363"/>
      <c r="H116" s="363"/>
      <c r="I116" s="363"/>
      <c r="J116" s="363"/>
      <c r="K116" s="363"/>
    </row>
    <row r="117" spans="1:11" ht="24.95" customHeight="1">
      <c r="A117" s="363"/>
      <c r="B117" s="363"/>
      <c r="C117" s="363"/>
      <c r="D117" s="363"/>
      <c r="E117" s="363"/>
      <c r="F117" s="363"/>
      <c r="G117" s="363"/>
      <c r="H117" s="363"/>
      <c r="I117" s="363"/>
      <c r="J117" s="363"/>
      <c r="K117" s="363"/>
    </row>
    <row r="118" spans="1:11" s="377" customFormat="1" ht="24.95" customHeight="1"/>
    <row r="119" spans="1:11" s="377" customFormat="1" ht="24.95" customHeight="1"/>
  </sheetData>
  <mergeCells count="11">
    <mergeCell ref="A2:K2"/>
    <mergeCell ref="A8:B8"/>
    <mergeCell ref="E8:G8"/>
    <mergeCell ref="A9:A10"/>
    <mergeCell ref="B9:C10"/>
    <mergeCell ref="D9:D10"/>
    <mergeCell ref="E9:E10"/>
    <mergeCell ref="F9:G9"/>
    <mergeCell ref="H9:I9"/>
    <mergeCell ref="J9:J10"/>
    <mergeCell ref="K9:K10"/>
  </mergeCells>
  <phoneticPr fontId="16" type="noConversion"/>
  <pageMargins left="0.70866141732283472" right="0.70866141732283472" top="0.55118110236220474" bottom="0.55118110236220474" header="0.31496062992125984" footer="0.31496062992125984"/>
  <pageSetup paperSize="9" scale="70" fitToHeight="0" orientation="landscape" r:id="rId1"/>
  <headerFooter>
    <oddHeader>&amp;R&amp;"AngsanaUPC,Regular"&amp;16หน้าที่ &amp;P of &amp;N</oddHeader>
  </headerFooter>
  <rowBreaks count="3" manualBreakCount="3">
    <brk id="18" max="10" man="1"/>
    <brk id="34" max="10" man="1"/>
    <brk id="51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W49"/>
  <sheetViews>
    <sheetView view="pageBreakPreview" topLeftCell="A22" zoomScaleNormal="100" zoomScaleSheetLayoutView="100" workbookViewId="0">
      <selection activeCell="G48" sqref="G48"/>
    </sheetView>
  </sheetViews>
  <sheetFormatPr defaultColWidth="8.85546875" defaultRowHeight="15"/>
  <cols>
    <col min="1" max="1" width="11.7109375" customWidth="1"/>
    <col min="2" max="2" width="8.85546875" customWidth="1"/>
    <col min="3" max="3" width="59.7109375" customWidth="1"/>
    <col min="4" max="5" width="10.7109375" customWidth="1"/>
    <col min="6" max="7" width="13.42578125" customWidth="1"/>
    <col min="8" max="10" width="14.7109375" customWidth="1"/>
    <col min="11" max="12" width="13.42578125" customWidth="1"/>
    <col min="13" max="13" width="9.28515625" bestFit="1" customWidth="1"/>
    <col min="14" max="14" width="10.28515625" bestFit="1" customWidth="1"/>
    <col min="15" max="15" width="12.28515625" customWidth="1"/>
    <col min="16" max="16" width="10.140625" customWidth="1"/>
    <col min="17" max="17" width="12.28515625" customWidth="1"/>
    <col min="18" max="18" width="9.85546875" bestFit="1" customWidth="1"/>
    <col min="20" max="21" width="10.28515625" bestFit="1" customWidth="1"/>
  </cols>
  <sheetData>
    <row r="1" spans="1:23" ht="23.25">
      <c r="K1" s="80" t="s">
        <v>156</v>
      </c>
      <c r="L1" s="80"/>
    </row>
    <row r="2" spans="1:23" ht="23.25">
      <c r="A2" s="548" t="s">
        <v>0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76"/>
    </row>
    <row r="3" spans="1:23" ht="23.25">
      <c r="A3" s="77" t="s">
        <v>66</v>
      </c>
      <c r="B3" s="76"/>
      <c r="C3" s="2" t="str">
        <f>ปร.6!C3</f>
        <v>โครงการจัดตั้งศูนย์ความร่วมมือทางการศึกษาไทย-จีน ของกรุงเทพมหานคร</v>
      </c>
      <c r="D3" s="260"/>
      <c r="E3" s="79"/>
      <c r="F3" s="97"/>
      <c r="G3" s="79"/>
      <c r="H3" s="79"/>
      <c r="I3" s="79"/>
      <c r="J3" s="79"/>
      <c r="K3" s="80"/>
      <c r="L3" s="80"/>
    </row>
    <row r="4" spans="1:23" ht="23.25">
      <c r="A4" s="77" t="s">
        <v>1</v>
      </c>
      <c r="B4" s="76"/>
      <c r="C4" s="47" t="str">
        <f>ปร.6!C4</f>
        <v>สำนักงานอธิการบดี มหาวิทยาลัยนวมินทราธิราช</v>
      </c>
      <c r="D4" s="260"/>
      <c r="E4" s="79"/>
      <c r="F4" s="97"/>
      <c r="G4" s="79"/>
      <c r="H4" s="79"/>
      <c r="I4" s="79"/>
      <c r="J4" s="79"/>
      <c r="K4" s="79"/>
      <c r="L4" s="79"/>
    </row>
    <row r="5" spans="1:23" ht="23.25">
      <c r="A5" s="77" t="s">
        <v>2</v>
      </c>
      <c r="B5" s="76"/>
      <c r="C5" s="47" t="str">
        <f>ปร.6!C5</f>
        <v>ถนนสามเสน แขวงวชิรพยาบาล เขตดุสิต กรุงเทพมหานคร</v>
      </c>
      <c r="D5" s="260"/>
      <c r="E5" s="79"/>
      <c r="F5" s="97"/>
      <c r="G5" s="79"/>
      <c r="H5" s="79"/>
      <c r="I5" s="79"/>
      <c r="J5" s="79"/>
      <c r="K5" s="79"/>
      <c r="L5" s="79"/>
    </row>
    <row r="6" spans="1:23" ht="23.25">
      <c r="A6" s="77" t="s">
        <v>3</v>
      </c>
      <c r="B6" s="76"/>
      <c r="C6" s="1" t="str">
        <f>ปร.6!C6</f>
        <v>IL-01-02-67</v>
      </c>
      <c r="D6" s="260"/>
      <c r="E6" s="77"/>
      <c r="F6" s="98"/>
      <c r="G6" s="77"/>
      <c r="H6" s="79"/>
      <c r="I6" s="79"/>
      <c r="J6" s="79"/>
      <c r="K6" s="79"/>
      <c r="L6" s="79"/>
    </row>
    <row r="7" spans="1:23" ht="23.25">
      <c r="A7" s="77" t="s">
        <v>4</v>
      </c>
      <c r="B7" s="76"/>
      <c r="C7" s="81" t="str">
        <f>ปร.6!C7</f>
        <v>ที่แนบ  มีจำนวน  1 ชุด</v>
      </c>
      <c r="D7" s="260"/>
      <c r="E7" s="77"/>
      <c r="F7" s="98"/>
      <c r="G7" s="77"/>
      <c r="H7" s="79"/>
      <c r="I7" s="79"/>
      <c r="J7" s="79"/>
      <c r="K7" s="79"/>
      <c r="L7" s="79"/>
    </row>
    <row r="8" spans="1:23" ht="23.25">
      <c r="A8" s="549" t="s">
        <v>5</v>
      </c>
      <c r="B8" s="549"/>
      <c r="C8" s="81" t="str">
        <f>ปร.6!C8</f>
        <v>เมื่อวันที่       เดือน กรกฎาคม พ.ศ.2567</v>
      </c>
      <c r="D8" s="260"/>
      <c r="E8" s="549"/>
      <c r="F8" s="549"/>
      <c r="G8" s="549"/>
      <c r="H8" s="79"/>
      <c r="I8" s="79"/>
      <c r="J8" s="78"/>
      <c r="K8" s="78" t="s">
        <v>6</v>
      </c>
      <c r="L8" s="78"/>
    </row>
    <row r="9" spans="1:23" ht="23.25">
      <c r="A9" s="550" t="s">
        <v>7</v>
      </c>
      <c r="B9" s="550" t="s">
        <v>8</v>
      </c>
      <c r="C9" s="550"/>
      <c r="D9" s="551" t="s">
        <v>9</v>
      </c>
      <c r="E9" s="552" t="s">
        <v>10</v>
      </c>
      <c r="F9" s="553" t="s">
        <v>26</v>
      </c>
      <c r="G9" s="553"/>
      <c r="H9" s="553" t="s">
        <v>27</v>
      </c>
      <c r="I9" s="553"/>
      <c r="J9" s="554" t="s">
        <v>13</v>
      </c>
      <c r="K9" s="550" t="s">
        <v>14</v>
      </c>
      <c r="L9" s="403"/>
    </row>
    <row r="10" spans="1:23" ht="23.25">
      <c r="A10" s="550"/>
      <c r="B10" s="550"/>
      <c r="C10" s="550"/>
      <c r="D10" s="551"/>
      <c r="E10" s="552"/>
      <c r="F10" s="262" t="s">
        <v>17</v>
      </c>
      <c r="G10" s="262" t="s">
        <v>18</v>
      </c>
      <c r="H10" s="262" t="s">
        <v>19</v>
      </c>
      <c r="I10" s="262" t="s">
        <v>20</v>
      </c>
      <c r="J10" s="554"/>
      <c r="K10" s="550"/>
      <c r="L10" s="403"/>
    </row>
    <row r="11" spans="1:23" s="25" customFormat="1" ht="23.25">
      <c r="A11" s="145"/>
      <c r="B11" s="295" t="s">
        <v>24</v>
      </c>
      <c r="C11" s="296"/>
      <c r="D11" s="297"/>
      <c r="E11" s="298"/>
      <c r="F11" s="299"/>
      <c r="G11" s="299"/>
      <c r="H11" s="299"/>
      <c r="I11" s="299"/>
      <c r="J11" s="300"/>
      <c r="K11" s="300"/>
      <c r="L11" s="404"/>
      <c r="S11" s="301"/>
      <c r="T11" s="301"/>
      <c r="U11" s="301"/>
      <c r="V11" s="301"/>
      <c r="W11" s="301"/>
    </row>
    <row r="12" spans="1:23" ht="23.25">
      <c r="A12" s="285"/>
      <c r="B12" s="557" t="s">
        <v>180</v>
      </c>
      <c r="C12" s="557"/>
      <c r="D12" s="261"/>
      <c r="E12" s="262"/>
      <c r="F12" s="286"/>
      <c r="G12" s="286"/>
      <c r="H12" s="262"/>
      <c r="I12" s="262"/>
      <c r="J12" s="263"/>
      <c r="K12" s="285"/>
      <c r="L12" s="403"/>
    </row>
    <row r="13" spans="1:23" ht="23.25">
      <c r="A13" s="287">
        <v>1</v>
      </c>
      <c r="B13" s="84" t="s">
        <v>203</v>
      </c>
      <c r="C13" s="84"/>
      <c r="D13" s="261"/>
      <c r="E13" s="288"/>
      <c r="F13" s="289"/>
      <c r="G13" s="290"/>
      <c r="H13" s="290"/>
      <c r="I13" s="290"/>
      <c r="J13" s="290"/>
      <c r="K13" s="290"/>
      <c r="L13" s="405"/>
    </row>
    <row r="14" spans="1:23" s="275" customFormat="1" ht="23.25">
      <c r="A14" s="266"/>
      <c r="B14" s="267" t="s">
        <v>81</v>
      </c>
      <c r="C14" s="282" t="s">
        <v>77</v>
      </c>
      <c r="D14" s="268">
        <v>1</v>
      </c>
      <c r="E14" s="269" t="s">
        <v>28</v>
      </c>
      <c r="F14" s="270"/>
      <c r="G14" s="270"/>
      <c r="H14" s="270"/>
      <c r="I14" s="270"/>
      <c r="J14" s="271">
        <f>ROUND(H14+I14,2)</f>
        <v>0</v>
      </c>
      <c r="K14" s="270"/>
      <c r="L14" s="406" t="s">
        <v>222</v>
      </c>
      <c r="M14" s="272">
        <f>F14*0.05</f>
        <v>0</v>
      </c>
      <c r="N14" s="272">
        <f>F14-M14</f>
        <v>0</v>
      </c>
      <c r="O14" s="270">
        <v>31000</v>
      </c>
      <c r="P14" s="270">
        <v>8000</v>
      </c>
      <c r="Q14" s="380">
        <f>O14+P14</f>
        <v>39000</v>
      </c>
      <c r="R14" s="381">
        <f>Q14*0.9</f>
        <v>35100</v>
      </c>
      <c r="S14" s="276"/>
      <c r="T14" s="272">
        <f>Q14*25%</f>
        <v>9750</v>
      </c>
      <c r="U14" s="380">
        <f>Q14*75%</f>
        <v>29250</v>
      </c>
    </row>
    <row r="15" spans="1:23" s="275" customFormat="1" ht="23.25">
      <c r="A15" s="266"/>
      <c r="B15" s="267" t="s">
        <v>82</v>
      </c>
      <c r="C15" s="282" t="s">
        <v>78</v>
      </c>
      <c r="D15" s="268">
        <v>3</v>
      </c>
      <c r="E15" s="269" t="s">
        <v>28</v>
      </c>
      <c r="F15" s="270"/>
      <c r="G15" s="270"/>
      <c r="H15" s="270"/>
      <c r="I15" s="270"/>
      <c r="J15" s="271">
        <f t="shared" ref="J15:J19" si="0">ROUND(H15+I15,2)</f>
        <v>0</v>
      </c>
      <c r="K15" s="270"/>
      <c r="L15" s="406"/>
      <c r="M15" s="272">
        <f t="shared" ref="M15:M19" si="1">F15*0.05</f>
        <v>0</v>
      </c>
      <c r="N15" s="272">
        <f t="shared" ref="N15:N19" si="2">F15-M15</f>
        <v>0</v>
      </c>
      <c r="O15" s="270">
        <v>44000</v>
      </c>
      <c r="P15" s="270">
        <v>12500</v>
      </c>
      <c r="Q15" s="380">
        <f t="shared" ref="Q15:Q19" si="3">O15+P15</f>
        <v>56500</v>
      </c>
      <c r="R15" s="381">
        <f t="shared" ref="R15:R19" si="4">Q15*0.9</f>
        <v>50850</v>
      </c>
      <c r="S15" s="276"/>
      <c r="T15" s="272">
        <f t="shared" ref="T15:T19" si="5">Q15*25%</f>
        <v>14125</v>
      </c>
      <c r="U15" s="380">
        <f t="shared" ref="U15:U19" si="6">Q15*75%</f>
        <v>42375</v>
      </c>
    </row>
    <row r="16" spans="1:23" s="275" customFormat="1" ht="23.25">
      <c r="A16" s="266"/>
      <c r="B16" s="267" t="s">
        <v>83</v>
      </c>
      <c r="C16" s="282" t="s">
        <v>79</v>
      </c>
      <c r="D16" s="268">
        <v>1</v>
      </c>
      <c r="E16" s="269" t="s">
        <v>28</v>
      </c>
      <c r="F16" s="270"/>
      <c r="G16" s="270"/>
      <c r="H16" s="270"/>
      <c r="I16" s="270"/>
      <c r="J16" s="271">
        <f t="shared" si="0"/>
        <v>0</v>
      </c>
      <c r="K16" s="270"/>
      <c r="L16" s="406"/>
      <c r="M16" s="272">
        <f t="shared" si="1"/>
        <v>0</v>
      </c>
      <c r="N16" s="272">
        <f t="shared" si="2"/>
        <v>0</v>
      </c>
      <c r="O16" s="270">
        <v>58000</v>
      </c>
      <c r="P16" s="270">
        <v>15000</v>
      </c>
      <c r="Q16" s="380">
        <f t="shared" si="3"/>
        <v>73000</v>
      </c>
      <c r="R16" s="381">
        <f t="shared" si="4"/>
        <v>65700</v>
      </c>
      <c r="S16" s="276"/>
      <c r="T16" s="272">
        <f t="shared" si="5"/>
        <v>18250</v>
      </c>
      <c r="U16" s="380">
        <f t="shared" si="6"/>
        <v>54750</v>
      </c>
    </row>
    <row r="17" spans="1:21" s="275" customFormat="1" ht="23.25">
      <c r="A17" s="266"/>
      <c r="B17" s="267" t="s">
        <v>84</v>
      </c>
      <c r="C17" s="282" t="s">
        <v>80</v>
      </c>
      <c r="D17" s="268">
        <v>1</v>
      </c>
      <c r="E17" s="269" t="s">
        <v>28</v>
      </c>
      <c r="F17" s="270"/>
      <c r="G17" s="270"/>
      <c r="H17" s="270"/>
      <c r="I17" s="270"/>
      <c r="J17" s="271">
        <f t="shared" si="0"/>
        <v>0</v>
      </c>
      <c r="K17" s="270"/>
      <c r="L17" s="406"/>
      <c r="M17" s="272">
        <f t="shared" si="1"/>
        <v>0</v>
      </c>
      <c r="N17" s="272">
        <f t="shared" si="2"/>
        <v>0</v>
      </c>
      <c r="O17" s="270">
        <v>60000</v>
      </c>
      <c r="P17" s="270">
        <v>17000</v>
      </c>
      <c r="Q17" s="380">
        <f t="shared" si="3"/>
        <v>77000</v>
      </c>
      <c r="R17" s="381">
        <f t="shared" si="4"/>
        <v>69300</v>
      </c>
      <c r="S17" s="276"/>
      <c r="T17" s="272">
        <f t="shared" si="5"/>
        <v>19250</v>
      </c>
      <c r="U17" s="380">
        <f t="shared" si="6"/>
        <v>57750</v>
      </c>
    </row>
    <row r="18" spans="1:21" s="275" customFormat="1" ht="23.25">
      <c r="A18" s="266"/>
      <c r="B18" s="267" t="s">
        <v>85</v>
      </c>
      <c r="C18" s="282" t="s">
        <v>145</v>
      </c>
      <c r="D18" s="268">
        <v>1</v>
      </c>
      <c r="E18" s="269" t="s">
        <v>28</v>
      </c>
      <c r="F18" s="270"/>
      <c r="G18" s="270"/>
      <c r="H18" s="270"/>
      <c r="I18" s="270"/>
      <c r="J18" s="271">
        <f t="shared" si="0"/>
        <v>0</v>
      </c>
      <c r="K18" s="270"/>
      <c r="L18" s="406"/>
      <c r="M18" s="272">
        <f t="shared" si="1"/>
        <v>0</v>
      </c>
      <c r="N18" s="272">
        <f t="shared" si="2"/>
        <v>0</v>
      </c>
      <c r="O18" s="270">
        <v>210000</v>
      </c>
      <c r="P18" s="270">
        <v>40000</v>
      </c>
      <c r="Q18" s="380">
        <f t="shared" si="3"/>
        <v>250000</v>
      </c>
      <c r="R18" s="381">
        <f t="shared" si="4"/>
        <v>225000</v>
      </c>
      <c r="S18" s="276"/>
      <c r="T18" s="272">
        <f t="shared" si="5"/>
        <v>62500</v>
      </c>
      <c r="U18" s="380">
        <f t="shared" si="6"/>
        <v>187500</v>
      </c>
    </row>
    <row r="19" spans="1:21" s="275" customFormat="1" ht="23.25">
      <c r="A19" s="266"/>
      <c r="B19" s="267" t="s">
        <v>136</v>
      </c>
      <c r="C19" s="282" t="s">
        <v>137</v>
      </c>
      <c r="D19" s="268">
        <v>1</v>
      </c>
      <c r="E19" s="269" t="s">
        <v>28</v>
      </c>
      <c r="F19" s="270"/>
      <c r="G19" s="270"/>
      <c r="H19" s="270"/>
      <c r="I19" s="270"/>
      <c r="J19" s="271">
        <f t="shared" si="0"/>
        <v>0</v>
      </c>
      <c r="K19" s="270"/>
      <c r="L19" s="406"/>
      <c r="M19" s="272">
        <f t="shared" si="1"/>
        <v>0</v>
      </c>
      <c r="N19" s="272">
        <f t="shared" si="2"/>
        <v>0</v>
      </c>
      <c r="O19" s="270">
        <v>173000</v>
      </c>
      <c r="P19" s="270">
        <v>30000</v>
      </c>
      <c r="Q19" s="380">
        <f t="shared" si="3"/>
        <v>203000</v>
      </c>
      <c r="R19" s="381">
        <f t="shared" si="4"/>
        <v>182700</v>
      </c>
      <c r="S19" s="276"/>
      <c r="T19" s="272">
        <f t="shared" si="5"/>
        <v>50750</v>
      </c>
      <c r="U19" s="380">
        <f t="shared" si="6"/>
        <v>152250</v>
      </c>
    </row>
    <row r="20" spans="1:21" s="275" customFormat="1" ht="23.25">
      <c r="A20" s="266"/>
      <c r="B20" s="267"/>
      <c r="C20" s="282"/>
      <c r="D20" s="268"/>
      <c r="E20" s="269"/>
      <c r="F20" s="270"/>
      <c r="G20" s="270"/>
      <c r="H20" s="270"/>
      <c r="I20" s="270"/>
      <c r="J20" s="271"/>
      <c r="K20" s="270"/>
      <c r="L20" s="406"/>
      <c r="M20" s="272"/>
      <c r="N20" s="272"/>
      <c r="O20" s="273"/>
      <c r="P20" s="274"/>
      <c r="S20" s="276"/>
      <c r="T20" s="272"/>
    </row>
    <row r="21" spans="1:21" s="275" customFormat="1" ht="24" thickBot="1">
      <c r="A21" s="306"/>
      <c r="B21" s="307"/>
      <c r="C21" s="308" t="str">
        <f>"รวมราคา " &amp; B13</f>
        <v>รวมราคา งานครุภัณฑ์จัดจ้างหรือสั่งทำ</v>
      </c>
      <c r="D21" s="309"/>
      <c r="E21" s="310"/>
      <c r="F21" s="312"/>
      <c r="G21" s="312"/>
      <c r="H21" s="312">
        <f>SUM(H14:H19)</f>
        <v>0</v>
      </c>
      <c r="I21" s="312">
        <f>SUM(I14:I19)</f>
        <v>0</v>
      </c>
      <c r="J21" s="429">
        <f>SUM(J14:J19)</f>
        <v>0</v>
      </c>
      <c r="K21" s="312"/>
      <c r="L21" s="272"/>
      <c r="M21" s="272"/>
      <c r="N21" s="272"/>
      <c r="O21" s="273"/>
      <c r="P21" s="274"/>
      <c r="S21" s="276"/>
      <c r="T21" s="272"/>
    </row>
    <row r="22" spans="1:21" ht="24" thickTop="1">
      <c r="A22" s="302">
        <v>2</v>
      </c>
      <c r="B22" s="555" t="s">
        <v>181</v>
      </c>
      <c r="C22" s="556"/>
      <c r="D22" s="303"/>
      <c r="E22" s="304"/>
      <c r="F22" s="407"/>
      <c r="G22" s="408"/>
      <c r="H22" s="430"/>
      <c r="I22" s="431"/>
      <c r="J22" s="431"/>
      <c r="K22" s="305"/>
    </row>
    <row r="23" spans="1:21" ht="23.25">
      <c r="A23" s="291">
        <v>2.1</v>
      </c>
      <c r="B23" s="292" t="s">
        <v>182</v>
      </c>
      <c r="C23" s="292"/>
      <c r="D23" s="261"/>
      <c r="E23" s="293"/>
      <c r="F23" s="409"/>
      <c r="G23" s="409"/>
      <c r="H23" s="409"/>
      <c r="I23" s="409"/>
      <c r="J23" s="409"/>
      <c r="K23" s="101"/>
    </row>
    <row r="24" spans="1:21" s="275" customFormat="1" ht="23.25">
      <c r="A24" s="266"/>
      <c r="B24" s="267" t="s">
        <v>86</v>
      </c>
      <c r="C24" s="282" t="s">
        <v>96</v>
      </c>
      <c r="D24" s="268">
        <v>2</v>
      </c>
      <c r="E24" s="269" t="s">
        <v>28</v>
      </c>
      <c r="F24" s="270"/>
      <c r="G24" s="270"/>
      <c r="H24" s="270"/>
      <c r="I24" s="270"/>
      <c r="J24" s="271">
        <f>ROUND(H24+I24,2)</f>
        <v>0</v>
      </c>
      <c r="K24" s="270"/>
      <c r="L24" s="406"/>
      <c r="M24" s="272"/>
      <c r="N24" s="272"/>
      <c r="O24" s="273"/>
      <c r="P24" s="274"/>
      <c r="S24" s="276"/>
      <c r="T24" s="272"/>
    </row>
    <row r="25" spans="1:21" s="275" customFormat="1" ht="23.25">
      <c r="A25" s="266"/>
      <c r="B25" s="267" t="s">
        <v>86</v>
      </c>
      <c r="C25" s="282" t="s">
        <v>97</v>
      </c>
      <c r="D25" s="268">
        <v>2</v>
      </c>
      <c r="E25" s="269" t="s">
        <v>28</v>
      </c>
      <c r="F25" s="270"/>
      <c r="G25" s="270"/>
      <c r="H25" s="270"/>
      <c r="I25" s="270"/>
      <c r="J25" s="271">
        <f t="shared" ref="J25:J27" si="7">ROUND(H25+I25,2)</f>
        <v>0</v>
      </c>
      <c r="K25" s="270"/>
      <c r="L25" s="406"/>
      <c r="M25" s="272"/>
      <c r="N25" s="272"/>
      <c r="O25" s="273"/>
      <c r="P25" s="274"/>
      <c r="S25" s="276"/>
      <c r="T25" s="272"/>
    </row>
    <row r="26" spans="1:21" s="275" customFormat="1" ht="23.25">
      <c r="A26" s="266"/>
      <c r="B26" s="267" t="s">
        <v>86</v>
      </c>
      <c r="C26" s="282" t="s">
        <v>98</v>
      </c>
      <c r="D26" s="268">
        <v>2</v>
      </c>
      <c r="E26" s="269" t="s">
        <v>28</v>
      </c>
      <c r="F26" s="270"/>
      <c r="G26" s="270"/>
      <c r="H26" s="270"/>
      <c r="I26" s="270"/>
      <c r="J26" s="271">
        <f t="shared" si="7"/>
        <v>0</v>
      </c>
      <c r="K26" s="270"/>
      <c r="L26" s="406"/>
      <c r="M26" s="272"/>
      <c r="N26" s="272"/>
      <c r="O26" s="273"/>
      <c r="P26" s="274"/>
      <c r="S26" s="276"/>
      <c r="T26" s="272"/>
    </row>
    <row r="27" spans="1:21" s="275" customFormat="1" ht="23.25">
      <c r="A27" s="266"/>
      <c r="B27" s="267" t="s">
        <v>86</v>
      </c>
      <c r="C27" s="282" t="s">
        <v>99</v>
      </c>
      <c r="D27" s="268">
        <v>2</v>
      </c>
      <c r="E27" s="269" t="s">
        <v>28</v>
      </c>
      <c r="F27" s="270"/>
      <c r="G27" s="270"/>
      <c r="H27" s="270"/>
      <c r="I27" s="270"/>
      <c r="J27" s="271">
        <f t="shared" si="7"/>
        <v>0</v>
      </c>
      <c r="K27" s="270"/>
      <c r="L27" s="406"/>
      <c r="M27" s="272"/>
      <c r="N27" s="272"/>
      <c r="O27" s="273"/>
      <c r="P27" s="274"/>
      <c r="S27" s="276"/>
      <c r="T27" s="272"/>
    </row>
    <row r="28" spans="1:21" s="275" customFormat="1" ht="23.25">
      <c r="A28" s="266"/>
      <c r="B28" s="267"/>
      <c r="C28" s="282"/>
      <c r="D28" s="268"/>
      <c r="E28" s="269"/>
      <c r="F28" s="270"/>
      <c r="G28" s="270"/>
      <c r="H28" s="270"/>
      <c r="I28" s="270"/>
      <c r="J28" s="271"/>
      <c r="K28" s="270"/>
      <c r="L28" s="406"/>
      <c r="M28" s="272"/>
      <c r="N28" s="272"/>
      <c r="O28" s="273"/>
      <c r="P28" s="274"/>
      <c r="S28" s="276"/>
      <c r="T28" s="272"/>
    </row>
    <row r="29" spans="1:21" s="275" customFormat="1" ht="24" thickBot="1">
      <c r="A29" s="306"/>
      <c r="B29" s="307"/>
      <c r="C29" s="308" t="str">
        <f>"รวมราคา " &amp; B23</f>
        <v>รวมราคา งาน ติดตั้งม่าน แบบกันแสง</v>
      </c>
      <c r="D29" s="309"/>
      <c r="E29" s="310"/>
      <c r="F29" s="311"/>
      <c r="G29" s="312"/>
      <c r="H29" s="312">
        <f>SUM(H23:H28)</f>
        <v>0</v>
      </c>
      <c r="I29" s="312">
        <f t="shared" ref="I29:J29" si="8">SUM(I23:I28)</f>
        <v>0</v>
      </c>
      <c r="J29" s="312">
        <f t="shared" si="8"/>
        <v>0</v>
      </c>
      <c r="K29" s="312"/>
      <c r="L29" s="272"/>
      <c r="M29" s="272"/>
      <c r="N29" s="272"/>
      <c r="O29" s="273"/>
      <c r="P29" s="274"/>
      <c r="S29" s="276"/>
      <c r="T29" s="272"/>
    </row>
    <row r="30" spans="1:21" ht="24" thickTop="1">
      <c r="A30" s="83">
        <v>2.2000000000000002</v>
      </c>
      <c r="B30" s="84" t="s">
        <v>87</v>
      </c>
      <c r="C30" s="84"/>
      <c r="D30" s="294"/>
      <c r="E30" s="85"/>
      <c r="F30" s="99"/>
      <c r="G30" s="86"/>
      <c r="H30" s="86"/>
      <c r="I30" s="86"/>
      <c r="J30" s="87"/>
      <c r="K30" s="101"/>
    </row>
    <row r="31" spans="1:21" s="275" customFormat="1" ht="23.25">
      <c r="A31" s="266"/>
      <c r="B31" s="267" t="s">
        <v>88</v>
      </c>
      <c r="C31" s="282" t="s">
        <v>127</v>
      </c>
      <c r="D31" s="268">
        <v>22</v>
      </c>
      <c r="E31" s="269" t="s">
        <v>28</v>
      </c>
      <c r="F31" s="270"/>
      <c r="G31" s="270"/>
      <c r="H31" s="270"/>
      <c r="I31" s="270"/>
      <c r="J31" s="271">
        <f>ROUND(H31+I31,2)</f>
        <v>0</v>
      </c>
      <c r="K31" s="270"/>
      <c r="L31" s="406"/>
      <c r="M31" s="272"/>
      <c r="N31" s="272"/>
      <c r="O31" s="273"/>
      <c r="P31" s="274"/>
      <c r="S31" s="276"/>
      <c r="T31" s="272"/>
    </row>
    <row r="32" spans="1:21" s="275" customFormat="1" ht="23.25">
      <c r="A32" s="266"/>
      <c r="B32" s="267" t="s">
        <v>89</v>
      </c>
      <c r="C32" s="282" t="s">
        <v>100</v>
      </c>
      <c r="D32" s="268">
        <v>12</v>
      </c>
      <c r="E32" s="269" t="s">
        <v>28</v>
      </c>
      <c r="F32" s="270"/>
      <c r="G32" s="270"/>
      <c r="H32" s="270"/>
      <c r="I32" s="270"/>
      <c r="J32" s="271">
        <f t="shared" ref="J32:J33" si="9">ROUND(H32+I32,2)</f>
        <v>0</v>
      </c>
      <c r="K32" s="270"/>
      <c r="L32" s="406"/>
      <c r="M32" s="272"/>
      <c r="N32" s="272"/>
      <c r="O32" s="273"/>
      <c r="P32" s="274"/>
      <c r="S32" s="276"/>
      <c r="T32" s="272"/>
    </row>
    <row r="33" spans="1:20" s="275" customFormat="1" ht="23.25">
      <c r="A33" s="266"/>
      <c r="B33" s="267" t="s">
        <v>90</v>
      </c>
      <c r="C33" s="282" t="s">
        <v>128</v>
      </c>
      <c r="D33" s="268">
        <v>12</v>
      </c>
      <c r="E33" s="269" t="s">
        <v>28</v>
      </c>
      <c r="F33" s="270"/>
      <c r="G33" s="270"/>
      <c r="H33" s="270"/>
      <c r="I33" s="270"/>
      <c r="J33" s="271">
        <f t="shared" si="9"/>
        <v>0</v>
      </c>
      <c r="K33" s="270"/>
      <c r="L33" s="406"/>
      <c r="M33" s="272"/>
      <c r="N33" s="272"/>
      <c r="O33" s="273"/>
      <c r="P33" s="274"/>
      <c r="S33" s="276"/>
      <c r="T33" s="272"/>
    </row>
    <row r="34" spans="1:20" s="275" customFormat="1" ht="23.25">
      <c r="A34" s="412"/>
      <c r="B34" s="413"/>
      <c r="C34" s="414"/>
      <c r="D34" s="313"/>
      <c r="E34" s="314"/>
      <c r="F34" s="315"/>
      <c r="G34" s="315"/>
      <c r="H34" s="315"/>
      <c r="I34" s="315"/>
      <c r="J34" s="316"/>
      <c r="K34" s="315"/>
      <c r="L34" s="406"/>
      <c r="M34" s="272"/>
      <c r="N34" s="272"/>
      <c r="O34" s="273"/>
      <c r="P34" s="274"/>
      <c r="S34" s="276"/>
      <c r="T34" s="272"/>
    </row>
    <row r="35" spans="1:20" s="275" customFormat="1" ht="24" thickBot="1">
      <c r="A35" s="306"/>
      <c r="B35" s="307"/>
      <c r="C35" s="308" t="str">
        <f>"รวมราคา " &amp; B30</f>
        <v>รวมราคา งาน ป้ายและสัญลักษณ์</v>
      </c>
      <c r="D35" s="309"/>
      <c r="E35" s="310"/>
      <c r="F35" s="311"/>
      <c r="G35" s="312"/>
      <c r="H35" s="312">
        <f>SUM(H31:H34)</f>
        <v>0</v>
      </c>
      <c r="I35" s="312">
        <f t="shared" ref="I35:J35" si="10">SUM(I31:I34)</f>
        <v>0</v>
      </c>
      <c r="J35" s="312">
        <f t="shared" si="10"/>
        <v>0</v>
      </c>
      <c r="K35" s="312"/>
      <c r="L35" s="272"/>
      <c r="M35" s="272"/>
      <c r="N35" s="272"/>
      <c r="O35" s="273"/>
      <c r="P35" s="274"/>
      <c r="S35" s="276"/>
      <c r="T35" s="272"/>
    </row>
    <row r="36" spans="1:20" ht="24" thickTop="1">
      <c r="A36" s="420">
        <v>2.2999999999999998</v>
      </c>
      <c r="B36" s="421" t="s">
        <v>138</v>
      </c>
      <c r="C36" s="421"/>
      <c r="D36" s="422"/>
      <c r="E36" s="423"/>
      <c r="F36" s="424"/>
      <c r="G36" s="424"/>
      <c r="H36" s="424"/>
      <c r="I36" s="424"/>
      <c r="J36" s="87"/>
      <c r="K36" s="101"/>
    </row>
    <row r="37" spans="1:20" s="275" customFormat="1" ht="23.25">
      <c r="A37" s="266"/>
      <c r="B37" s="267" t="s">
        <v>139</v>
      </c>
      <c r="C37" s="282" t="s">
        <v>142</v>
      </c>
      <c r="D37" s="268">
        <v>1</v>
      </c>
      <c r="E37" s="269" t="s">
        <v>28</v>
      </c>
      <c r="F37" s="270"/>
      <c r="G37" s="270"/>
      <c r="H37" s="270"/>
      <c r="I37" s="270"/>
      <c r="J37" s="271">
        <f>ROUND(H37+I37,2)</f>
        <v>0</v>
      </c>
      <c r="K37" s="270"/>
      <c r="L37" s="406"/>
      <c r="M37" s="272"/>
      <c r="N37" s="272"/>
      <c r="O37" s="273"/>
      <c r="P37" s="274"/>
      <c r="S37" s="276"/>
      <c r="T37" s="272"/>
    </row>
    <row r="38" spans="1:20" s="275" customFormat="1" ht="23.25">
      <c r="A38" s="266"/>
      <c r="B38" s="267" t="s">
        <v>140</v>
      </c>
      <c r="C38" s="282" t="s">
        <v>143</v>
      </c>
      <c r="D38" s="268">
        <v>1</v>
      </c>
      <c r="E38" s="269" t="s">
        <v>28</v>
      </c>
      <c r="F38" s="270"/>
      <c r="G38" s="270"/>
      <c r="H38" s="270"/>
      <c r="I38" s="270"/>
      <c r="J38" s="271">
        <f t="shared" ref="J38:J39" si="11">ROUND(H38+I38,2)</f>
        <v>0</v>
      </c>
      <c r="K38" s="270"/>
      <c r="L38" s="406"/>
      <c r="M38" s="272"/>
      <c r="N38" s="272"/>
      <c r="O38" s="273"/>
      <c r="P38" s="274"/>
      <c r="S38" s="276"/>
      <c r="T38" s="272"/>
    </row>
    <row r="39" spans="1:20" s="275" customFormat="1" ht="23.25">
      <c r="A39" s="266"/>
      <c r="B39" s="267" t="s">
        <v>141</v>
      </c>
      <c r="C39" s="282" t="s">
        <v>144</v>
      </c>
      <c r="D39" s="268">
        <v>1</v>
      </c>
      <c r="E39" s="269" t="s">
        <v>28</v>
      </c>
      <c r="F39" s="270"/>
      <c r="G39" s="270"/>
      <c r="H39" s="270"/>
      <c r="I39" s="270"/>
      <c r="J39" s="271">
        <f t="shared" si="11"/>
        <v>0</v>
      </c>
      <c r="K39" s="270"/>
      <c r="L39" s="406"/>
      <c r="M39" s="272"/>
      <c r="N39" s="272"/>
      <c r="O39" s="273"/>
      <c r="P39" s="274"/>
      <c r="S39" s="276"/>
      <c r="T39" s="272"/>
    </row>
    <row r="40" spans="1:20" s="275" customFormat="1" ht="23.25">
      <c r="A40" s="412"/>
      <c r="B40" s="413"/>
      <c r="C40" s="414"/>
      <c r="D40" s="313"/>
      <c r="E40" s="314"/>
      <c r="F40" s="315"/>
      <c r="G40" s="315"/>
      <c r="H40" s="315"/>
      <c r="I40" s="315"/>
      <c r="J40" s="316"/>
      <c r="K40" s="315"/>
      <c r="L40" s="406"/>
      <c r="M40" s="272"/>
      <c r="N40" s="272"/>
      <c r="O40" s="273"/>
      <c r="P40" s="274"/>
      <c r="S40" s="276"/>
      <c r="T40" s="272"/>
    </row>
    <row r="41" spans="1:20" s="275" customFormat="1" ht="24" thickBot="1">
      <c r="A41" s="306"/>
      <c r="B41" s="307"/>
      <c r="C41" s="308" t="str">
        <f>"รวมราคา " &amp; B36</f>
        <v>รวมราคา งาน ตกแต่งผนัง</v>
      </c>
      <c r="D41" s="309"/>
      <c r="E41" s="310"/>
      <c r="F41" s="311"/>
      <c r="G41" s="312"/>
      <c r="H41" s="312">
        <f>SUM(H37:H40)</f>
        <v>0</v>
      </c>
      <c r="I41" s="312">
        <f t="shared" ref="I41" si="12">SUM(I37:I40)</f>
        <v>0</v>
      </c>
      <c r="J41" s="312">
        <f>SUM(J37:J40)</f>
        <v>0</v>
      </c>
      <c r="K41" s="312"/>
      <c r="L41" s="272"/>
      <c r="M41" s="272"/>
      <c r="N41" s="272"/>
      <c r="O41" s="273"/>
      <c r="P41" s="274"/>
      <c r="S41" s="276"/>
      <c r="T41" s="272"/>
    </row>
    <row r="42" spans="1:20" s="275" customFormat="1" ht="24.75" thickTop="1" thickBot="1">
      <c r="A42" s="306"/>
      <c r="B42" s="307"/>
      <c r="C42" s="308" t="str">
        <f>"รวมราคา " &amp; B22</f>
        <v>รวมราคา งานตกแต่งภายในอาคาร</v>
      </c>
      <c r="D42" s="309"/>
      <c r="E42" s="310"/>
      <c r="F42" s="312"/>
      <c r="G42" s="312"/>
      <c r="H42" s="312">
        <f>H41+H35+H29</f>
        <v>0</v>
      </c>
      <c r="I42" s="312">
        <f t="shared" ref="I42:J42" si="13">I41+I35+I29</f>
        <v>0</v>
      </c>
      <c r="J42" s="312">
        <f t="shared" si="13"/>
        <v>0</v>
      </c>
      <c r="K42" s="312"/>
      <c r="L42" s="272"/>
      <c r="M42" s="272"/>
      <c r="N42" s="272"/>
      <c r="O42" s="273"/>
      <c r="P42" s="274"/>
      <c r="S42" s="276"/>
      <c r="T42" s="272"/>
    </row>
    <row r="43" spans="1:20" s="275" customFormat="1" ht="24.75" thickTop="1" thickBot="1">
      <c r="A43" s="392"/>
      <c r="B43" s="398" t="str">
        <f>"รวมราคา " &amp; B12</f>
        <v>รวมราคา กลุ่มงานที่ 2  งานครุภัณฑ์จัดจ้างหรือสั่งทำและงานตกแต่งภายในอาคาร</v>
      </c>
      <c r="C43" s="394"/>
      <c r="D43" s="383"/>
      <c r="E43" s="397"/>
      <c r="F43" s="402"/>
      <c r="G43" s="402"/>
      <c r="H43" s="395">
        <f>H42+H21</f>
        <v>0</v>
      </c>
      <c r="I43" s="395">
        <f t="shared" ref="I43:J43" si="14">I42+I21</f>
        <v>0</v>
      </c>
      <c r="J43" s="395">
        <f t="shared" si="14"/>
        <v>0</v>
      </c>
      <c r="K43" s="395"/>
      <c r="L43" s="272"/>
      <c r="M43" s="272"/>
      <c r="N43" s="272"/>
      <c r="O43" s="273"/>
      <c r="P43" s="274"/>
      <c r="S43" s="276"/>
      <c r="T43" s="272"/>
    </row>
    <row r="44" spans="1:20" ht="15.75" thickTop="1"/>
    <row r="45" spans="1:20" ht="23.25">
      <c r="C45" s="9"/>
      <c r="D45" s="9"/>
      <c r="E45" s="49"/>
      <c r="F45" s="39"/>
      <c r="G45" s="241"/>
      <c r="H45" s="49"/>
      <c r="I45" s="49"/>
    </row>
    <row r="46" spans="1:20" ht="23.25">
      <c r="C46" s="123"/>
      <c r="D46" s="140"/>
      <c r="E46" s="49"/>
      <c r="F46" s="3"/>
      <c r="G46" s="3"/>
      <c r="H46" s="49"/>
      <c r="I46" s="49"/>
    </row>
    <row r="47" spans="1:20" ht="23.25">
      <c r="C47" s="123"/>
      <c r="D47" s="140"/>
      <c r="E47" s="49"/>
      <c r="F47" s="3"/>
      <c r="G47" s="123"/>
      <c r="H47" s="49"/>
      <c r="I47" s="49"/>
    </row>
    <row r="48" spans="1:20" ht="23.25">
      <c r="C48" s="123"/>
      <c r="D48" s="140"/>
      <c r="E48" s="49"/>
      <c r="F48" s="3"/>
      <c r="G48" s="123"/>
      <c r="H48" s="49"/>
      <c r="I48" s="49"/>
    </row>
    <row r="49" spans="3:9" ht="23.25">
      <c r="C49" s="123"/>
      <c r="D49" s="140"/>
      <c r="E49" s="49"/>
      <c r="F49" s="3"/>
      <c r="G49" s="123"/>
      <c r="H49" s="49"/>
      <c r="I49" s="49"/>
    </row>
  </sheetData>
  <mergeCells count="13">
    <mergeCell ref="B22:C22"/>
    <mergeCell ref="K9:K10"/>
    <mergeCell ref="B12:C12"/>
    <mergeCell ref="A2:K2"/>
    <mergeCell ref="A8:B8"/>
    <mergeCell ref="E8:G8"/>
    <mergeCell ref="A9:A10"/>
    <mergeCell ref="B9:C10"/>
    <mergeCell ref="D9:D10"/>
    <mergeCell ref="E9:E10"/>
    <mergeCell ref="F9:G9"/>
    <mergeCell ref="H9:I9"/>
    <mergeCell ref="J9:J10"/>
  </mergeCells>
  <pageMargins left="0.51181102362204722" right="0.31496062992125984" top="0.55118110236220474" bottom="0.55118110236220474" header="0.31496062992125984" footer="0.31496062992125984"/>
  <pageSetup paperSize="9" scale="74" orientation="landscape" r:id="rId1"/>
  <headerFooter>
    <oddHeader>&amp;R&amp;"AngsanaUPC,Regular"&amp;16ปร.4 หน้าที่ &amp;P of &amp;N</oddHeader>
  </headerFooter>
  <rowBreaks count="1" manualBreakCount="1">
    <brk id="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pageSetUpPr fitToPage="1"/>
  </sheetPr>
  <dimension ref="A1:R33"/>
  <sheetViews>
    <sheetView view="pageBreakPreview" topLeftCell="A7" zoomScaleNormal="85" zoomScaleSheetLayoutView="100" workbookViewId="0">
      <selection activeCell="H23" sqref="H23"/>
    </sheetView>
  </sheetViews>
  <sheetFormatPr defaultColWidth="8.85546875" defaultRowHeight="15"/>
  <cols>
    <col min="1" max="1" width="8.85546875" style="415"/>
    <col min="2" max="2" width="11.42578125" style="415" customWidth="1"/>
    <col min="3" max="3" width="53.140625" style="415" customWidth="1"/>
    <col min="4" max="4" width="7.28515625" style="415" bestFit="1" customWidth="1"/>
    <col min="5" max="5" width="9.42578125" style="415" customWidth="1"/>
    <col min="6" max="10" width="14.7109375" style="415" customWidth="1"/>
    <col min="11" max="11" width="13.85546875" style="415" customWidth="1"/>
    <col min="12" max="12" width="17" style="415" customWidth="1"/>
    <col min="13" max="13" width="9.28515625" style="415" bestFit="1" customWidth="1"/>
    <col min="14" max="14" width="10.28515625" style="415" bestFit="1" customWidth="1"/>
    <col min="15" max="16384" width="8.85546875" style="415"/>
  </cols>
  <sheetData>
    <row r="1" spans="1:18" ht="23.25">
      <c r="K1" s="317" t="s">
        <v>183</v>
      </c>
    </row>
    <row r="2" spans="1:18" ht="23.25">
      <c r="A2" s="548" t="s">
        <v>0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</row>
    <row r="3" spans="1:18" ht="23.25">
      <c r="A3" s="77" t="s">
        <v>66</v>
      </c>
      <c r="B3" s="76"/>
      <c r="C3" s="2" t="str">
        <f>ปร.6!C3</f>
        <v>โครงการจัดตั้งศูนย์ความร่วมมือทางการศึกษาไทย-จีน ของกรุงเทพมหานคร</v>
      </c>
      <c r="D3" s="260"/>
      <c r="E3" s="79"/>
      <c r="F3" s="76"/>
      <c r="G3" s="79"/>
      <c r="H3" s="79"/>
      <c r="I3" s="79"/>
      <c r="J3" s="79"/>
      <c r="K3" s="80"/>
    </row>
    <row r="4" spans="1:18" ht="23.25">
      <c r="A4" s="77" t="s">
        <v>1</v>
      </c>
      <c r="B4" s="76"/>
      <c r="C4" s="47" t="str">
        <f>ปร.6!C4</f>
        <v>สำนักงานอธิการบดี มหาวิทยาลัยนวมินทราธิราช</v>
      </c>
      <c r="D4" s="260"/>
      <c r="E4" s="79"/>
      <c r="F4" s="76"/>
      <c r="G4" s="79"/>
      <c r="H4" s="79"/>
      <c r="I4" s="79"/>
      <c r="J4" s="79"/>
      <c r="K4" s="79"/>
    </row>
    <row r="5" spans="1:18" ht="23.25">
      <c r="A5" s="77" t="s">
        <v>2</v>
      </c>
      <c r="B5" s="76"/>
      <c r="C5" s="47" t="str">
        <f>ปร.6!C5</f>
        <v>ถนนสามเสน แขวงวชิรพยาบาล เขตดุสิต กรุงเทพมหานคร</v>
      </c>
      <c r="D5" s="260"/>
      <c r="E5" s="79"/>
      <c r="F5" s="76"/>
      <c r="G5" s="79"/>
      <c r="H5" s="79"/>
      <c r="I5" s="79"/>
      <c r="J5" s="79"/>
      <c r="K5" s="79"/>
    </row>
    <row r="6" spans="1:18" ht="23.25">
      <c r="A6" s="77" t="s">
        <v>3</v>
      </c>
      <c r="B6" s="76"/>
      <c r="C6" s="1" t="str">
        <f>ปร.6!C6</f>
        <v>IL-01-02-67</v>
      </c>
      <c r="D6" s="260"/>
      <c r="E6" s="77"/>
      <c r="F6" s="77"/>
      <c r="G6" s="77"/>
      <c r="H6" s="79"/>
      <c r="I6" s="79"/>
      <c r="J6" s="79"/>
      <c r="K6" s="79"/>
    </row>
    <row r="7" spans="1:18" ht="23.25">
      <c r="A7" s="77" t="s">
        <v>4</v>
      </c>
      <c r="B7" s="76"/>
      <c r="C7" s="81" t="str">
        <f>ปร.6!C7</f>
        <v>ที่แนบ  มีจำนวน  1 ชุด</v>
      </c>
      <c r="D7" s="260"/>
      <c r="E7" s="77"/>
      <c r="F7" s="77"/>
      <c r="G7" s="77"/>
      <c r="H7" s="79"/>
      <c r="I7" s="79"/>
      <c r="J7" s="79"/>
      <c r="K7" s="79"/>
    </row>
    <row r="8" spans="1:18" ht="23.25">
      <c r="A8" s="549" t="s">
        <v>5</v>
      </c>
      <c r="B8" s="549"/>
      <c r="C8" s="81" t="str">
        <f>ปร.6!C8</f>
        <v>เมื่อวันที่       เดือน กรกฎาคม พ.ศ.2567</v>
      </c>
      <c r="D8" s="260"/>
      <c r="E8" s="549"/>
      <c r="F8" s="549"/>
      <c r="G8" s="549"/>
      <c r="H8" s="79"/>
      <c r="I8" s="79"/>
      <c r="J8" s="78"/>
      <c r="K8" s="78" t="s">
        <v>6</v>
      </c>
    </row>
    <row r="9" spans="1:18" ht="23.25">
      <c r="A9" s="550" t="s">
        <v>7</v>
      </c>
      <c r="B9" s="550" t="s">
        <v>8</v>
      </c>
      <c r="C9" s="550"/>
      <c r="D9" s="551" t="s">
        <v>9</v>
      </c>
      <c r="E9" s="552" t="s">
        <v>53</v>
      </c>
      <c r="F9" s="553" t="s">
        <v>26</v>
      </c>
      <c r="G9" s="553"/>
      <c r="H9" s="553" t="s">
        <v>27</v>
      </c>
      <c r="I9" s="553"/>
      <c r="J9" s="554" t="s">
        <v>13</v>
      </c>
      <c r="K9" s="550" t="s">
        <v>14</v>
      </c>
    </row>
    <row r="10" spans="1:18" ht="23.25">
      <c r="A10" s="550"/>
      <c r="B10" s="550"/>
      <c r="C10" s="550"/>
      <c r="D10" s="551"/>
      <c r="E10" s="552"/>
      <c r="F10" s="262" t="s">
        <v>17</v>
      </c>
      <c r="G10" s="262" t="s">
        <v>18</v>
      </c>
      <c r="H10" s="262" t="s">
        <v>19</v>
      </c>
      <c r="I10" s="262" t="s">
        <v>20</v>
      </c>
      <c r="J10" s="554"/>
      <c r="K10" s="550"/>
    </row>
    <row r="11" spans="1:18" ht="23.25">
      <c r="A11" s="468"/>
      <c r="B11" s="558" t="s">
        <v>184</v>
      </c>
      <c r="C11" s="558"/>
      <c r="D11" s="425"/>
      <c r="E11" s="426"/>
      <c r="F11" s="426"/>
      <c r="G11" s="426"/>
      <c r="H11" s="426"/>
      <c r="I11" s="426"/>
      <c r="J11" s="427"/>
      <c r="K11" s="468"/>
    </row>
    <row r="12" spans="1:18" ht="23.25">
      <c r="A12" s="469"/>
      <c r="B12" s="84" t="s">
        <v>218</v>
      </c>
      <c r="C12" s="84"/>
      <c r="D12" s="425"/>
      <c r="E12" s="288"/>
      <c r="F12" s="293"/>
      <c r="G12" s="290"/>
      <c r="H12" s="290"/>
      <c r="I12" s="290"/>
      <c r="J12" s="290"/>
      <c r="K12" s="82"/>
    </row>
    <row r="13" spans="1:18" s="275" customFormat="1" ht="23.25">
      <c r="A13" s="470"/>
      <c r="B13" s="432" t="s">
        <v>71</v>
      </c>
      <c r="C13" s="471" t="s">
        <v>91</v>
      </c>
      <c r="D13" s="268">
        <v>4</v>
      </c>
      <c r="E13" s="269" t="s">
        <v>28</v>
      </c>
      <c r="F13" s="434"/>
      <c r="G13" s="270"/>
      <c r="H13" s="270"/>
      <c r="I13" s="270"/>
      <c r="J13" s="271">
        <f>ROUND(H13+I13,2)</f>
        <v>0</v>
      </c>
      <c r="K13" s="270"/>
      <c r="L13" s="272" t="s">
        <v>59</v>
      </c>
      <c r="M13" s="273">
        <f>F13*0.05</f>
        <v>0</v>
      </c>
      <c r="N13" s="274">
        <f>F13-M13</f>
        <v>0</v>
      </c>
      <c r="O13" s="275">
        <f>F13-5%</f>
        <v>-0.05</v>
      </c>
      <c r="Q13" s="276"/>
      <c r="R13" s="272"/>
    </row>
    <row r="14" spans="1:18" s="275" customFormat="1" ht="23.25">
      <c r="A14" s="470"/>
      <c r="B14" s="432" t="s">
        <v>72</v>
      </c>
      <c r="C14" s="471" t="s">
        <v>92</v>
      </c>
      <c r="D14" s="268">
        <v>1</v>
      </c>
      <c r="E14" s="269" t="s">
        <v>28</v>
      </c>
      <c r="F14" s="434"/>
      <c r="G14" s="270"/>
      <c r="H14" s="270"/>
      <c r="I14" s="270"/>
      <c r="J14" s="271">
        <f t="shared" ref="J14:J24" si="0">ROUND(H14+I14,2)</f>
        <v>0</v>
      </c>
      <c r="K14" s="270"/>
      <c r="L14" s="272" t="s">
        <v>59</v>
      </c>
      <c r="M14" s="273">
        <f t="shared" ref="M14:M18" si="1">F14*0.05</f>
        <v>0</v>
      </c>
      <c r="N14" s="274">
        <f t="shared" ref="N14:N18" si="2">F14-M14</f>
        <v>0</v>
      </c>
      <c r="Q14" s="276"/>
      <c r="R14" s="272"/>
    </row>
    <row r="15" spans="1:18" s="275" customFormat="1" ht="23.25">
      <c r="A15" s="470"/>
      <c r="B15" s="432" t="s">
        <v>73</v>
      </c>
      <c r="C15" s="471" t="s">
        <v>93</v>
      </c>
      <c r="D15" s="268">
        <v>25</v>
      </c>
      <c r="E15" s="269" t="s">
        <v>28</v>
      </c>
      <c r="F15" s="434"/>
      <c r="G15" s="270"/>
      <c r="H15" s="270"/>
      <c r="I15" s="270"/>
      <c r="J15" s="271">
        <f t="shared" si="0"/>
        <v>0</v>
      </c>
      <c r="K15" s="270"/>
      <c r="L15" s="272" t="s">
        <v>59</v>
      </c>
      <c r="M15" s="273">
        <f t="shared" si="1"/>
        <v>0</v>
      </c>
      <c r="N15" s="274">
        <f t="shared" si="2"/>
        <v>0</v>
      </c>
      <c r="Q15" s="276"/>
      <c r="R15" s="272"/>
    </row>
    <row r="16" spans="1:18" s="275" customFormat="1" ht="23.25">
      <c r="A16" s="470"/>
      <c r="B16" s="432" t="s">
        <v>74</v>
      </c>
      <c r="C16" s="471" t="s">
        <v>94</v>
      </c>
      <c r="D16" s="268">
        <v>15</v>
      </c>
      <c r="E16" s="269" t="s">
        <v>28</v>
      </c>
      <c r="F16" s="434"/>
      <c r="G16" s="270"/>
      <c r="H16" s="270"/>
      <c r="I16" s="270"/>
      <c r="J16" s="271">
        <f t="shared" si="0"/>
        <v>0</v>
      </c>
      <c r="K16" s="270"/>
      <c r="L16" s="272" t="s">
        <v>59</v>
      </c>
      <c r="M16" s="273">
        <f t="shared" si="1"/>
        <v>0</v>
      </c>
      <c r="N16" s="274">
        <f t="shared" si="2"/>
        <v>0</v>
      </c>
      <c r="Q16" s="276"/>
      <c r="R16" s="272"/>
    </row>
    <row r="17" spans="1:18" s="275" customFormat="1" ht="23.25">
      <c r="A17" s="470"/>
      <c r="B17" s="432" t="s">
        <v>75</v>
      </c>
      <c r="C17" s="471" t="s">
        <v>95</v>
      </c>
      <c r="D17" s="268">
        <v>48</v>
      </c>
      <c r="E17" s="269" t="s">
        <v>28</v>
      </c>
      <c r="F17" s="434"/>
      <c r="G17" s="270"/>
      <c r="H17" s="270"/>
      <c r="I17" s="270"/>
      <c r="J17" s="271">
        <f t="shared" si="0"/>
        <v>0</v>
      </c>
      <c r="K17" s="270"/>
      <c r="L17" s="272" t="s">
        <v>59</v>
      </c>
      <c r="M17" s="273">
        <f t="shared" si="1"/>
        <v>0</v>
      </c>
      <c r="N17" s="274">
        <f t="shared" si="2"/>
        <v>0</v>
      </c>
      <c r="Q17" s="276"/>
      <c r="R17" s="272"/>
    </row>
    <row r="18" spans="1:18" s="275" customFormat="1" ht="23.25">
      <c r="A18" s="470"/>
      <c r="B18" s="432" t="s">
        <v>210</v>
      </c>
      <c r="C18" s="471" t="s">
        <v>211</v>
      </c>
      <c r="D18" s="416">
        <v>2</v>
      </c>
      <c r="E18" s="417" t="s">
        <v>28</v>
      </c>
      <c r="F18" s="418"/>
      <c r="G18" s="418"/>
      <c r="H18" s="270"/>
      <c r="I18" s="270"/>
      <c r="J18" s="271">
        <f t="shared" si="0"/>
        <v>0</v>
      </c>
      <c r="K18" s="418"/>
      <c r="L18" s="272" t="s">
        <v>59</v>
      </c>
      <c r="M18" s="273">
        <f t="shared" si="1"/>
        <v>0</v>
      </c>
      <c r="N18" s="274">
        <f t="shared" si="2"/>
        <v>0</v>
      </c>
      <c r="Q18" s="387"/>
      <c r="R18" s="384"/>
    </row>
    <row r="19" spans="1:18" s="382" customFormat="1" ht="49.15" customHeight="1">
      <c r="A19" s="472"/>
      <c r="B19" s="432" t="s">
        <v>212</v>
      </c>
      <c r="C19" s="433" t="s">
        <v>221</v>
      </c>
      <c r="D19" s="416">
        <v>2</v>
      </c>
      <c r="E19" s="417" t="s">
        <v>28</v>
      </c>
      <c r="F19" s="418"/>
      <c r="G19" s="418"/>
      <c r="H19" s="270"/>
      <c r="I19" s="270"/>
      <c r="J19" s="271">
        <f t="shared" si="0"/>
        <v>0</v>
      </c>
      <c r="K19" s="418"/>
      <c r="L19" s="419" t="s">
        <v>59</v>
      </c>
      <c r="M19" s="396"/>
      <c r="N19" s="393"/>
      <c r="Q19" s="400"/>
      <c r="R19" s="399"/>
    </row>
    <row r="20" spans="1:18" s="275" customFormat="1" ht="23.25">
      <c r="A20" s="470"/>
      <c r="B20" s="432" t="s">
        <v>213</v>
      </c>
      <c r="C20" s="471" t="s">
        <v>214</v>
      </c>
      <c r="D20" s="416">
        <v>1</v>
      </c>
      <c r="E20" s="417" t="s">
        <v>28</v>
      </c>
      <c r="F20" s="418"/>
      <c r="G20" s="418"/>
      <c r="H20" s="270"/>
      <c r="I20" s="270"/>
      <c r="J20" s="271">
        <f t="shared" si="0"/>
        <v>0</v>
      </c>
      <c r="K20" s="418"/>
      <c r="L20" s="272" t="s">
        <v>59</v>
      </c>
      <c r="M20" s="385"/>
      <c r="N20" s="386"/>
      <c r="Q20" s="387"/>
      <c r="R20" s="384"/>
    </row>
    <row r="21" spans="1:18" s="275" customFormat="1" ht="23.25">
      <c r="A21" s="470"/>
      <c r="B21" s="432" t="s">
        <v>213</v>
      </c>
      <c r="C21" s="471" t="s">
        <v>215</v>
      </c>
      <c r="D21" s="416">
        <v>4</v>
      </c>
      <c r="E21" s="417" t="s">
        <v>28</v>
      </c>
      <c r="F21" s="418"/>
      <c r="G21" s="418"/>
      <c r="H21" s="270"/>
      <c r="I21" s="270"/>
      <c r="J21" s="271">
        <f t="shared" si="0"/>
        <v>0</v>
      </c>
      <c r="K21" s="418"/>
      <c r="L21" s="272" t="s">
        <v>59</v>
      </c>
      <c r="M21" s="385"/>
      <c r="N21" s="386"/>
      <c r="Q21" s="387"/>
      <c r="R21" s="384"/>
    </row>
    <row r="22" spans="1:18" s="275" customFormat="1" ht="23.25">
      <c r="A22" s="470"/>
      <c r="B22" s="432" t="s">
        <v>213</v>
      </c>
      <c r="C22" s="471" t="s">
        <v>220</v>
      </c>
      <c r="D22" s="416">
        <v>1</v>
      </c>
      <c r="E22" s="417" t="s">
        <v>28</v>
      </c>
      <c r="F22" s="418"/>
      <c r="G22" s="418"/>
      <c r="H22" s="270"/>
      <c r="I22" s="270"/>
      <c r="J22" s="271">
        <f t="shared" si="0"/>
        <v>0</v>
      </c>
      <c r="K22" s="418"/>
      <c r="L22" s="272" t="s">
        <v>59</v>
      </c>
      <c r="M22" s="385"/>
      <c r="N22" s="386"/>
      <c r="Q22" s="387"/>
      <c r="R22" s="384"/>
    </row>
    <row r="23" spans="1:18" s="275" customFormat="1" ht="23.25">
      <c r="A23" s="470"/>
      <c r="B23" s="432" t="s">
        <v>213</v>
      </c>
      <c r="C23" s="471" t="s">
        <v>216</v>
      </c>
      <c r="D23" s="416">
        <v>2</v>
      </c>
      <c r="E23" s="417" t="s">
        <v>28</v>
      </c>
      <c r="F23" s="418"/>
      <c r="G23" s="418"/>
      <c r="H23" s="270"/>
      <c r="I23" s="270"/>
      <c r="J23" s="271">
        <f t="shared" si="0"/>
        <v>0</v>
      </c>
      <c r="K23" s="418"/>
      <c r="L23" s="272" t="s">
        <v>59</v>
      </c>
      <c r="M23" s="385"/>
      <c r="N23" s="386"/>
      <c r="Q23" s="387"/>
      <c r="R23" s="384"/>
    </row>
    <row r="24" spans="1:18" s="275" customFormat="1" ht="23.25">
      <c r="A24" s="470"/>
      <c r="B24" s="432" t="s">
        <v>213</v>
      </c>
      <c r="C24" s="471" t="s">
        <v>217</v>
      </c>
      <c r="D24" s="416">
        <v>1</v>
      </c>
      <c r="E24" s="417" t="s">
        <v>28</v>
      </c>
      <c r="F24" s="418"/>
      <c r="G24" s="418"/>
      <c r="H24" s="270"/>
      <c r="I24" s="270"/>
      <c r="J24" s="271">
        <f t="shared" si="0"/>
        <v>0</v>
      </c>
      <c r="K24" s="418"/>
      <c r="L24" s="272" t="s">
        <v>59</v>
      </c>
      <c r="M24" s="385"/>
      <c r="N24" s="386"/>
      <c r="Q24" s="387"/>
      <c r="R24" s="384"/>
    </row>
    <row r="25" spans="1:18" s="275" customFormat="1" ht="23.25">
      <c r="A25" s="473"/>
      <c r="B25" s="474"/>
      <c r="C25" s="475"/>
      <c r="D25" s="388"/>
      <c r="E25" s="389"/>
      <c r="F25" s="390"/>
      <c r="G25" s="390"/>
      <c r="H25" s="390"/>
      <c r="I25" s="390"/>
      <c r="J25" s="391"/>
      <c r="K25" s="390"/>
      <c r="L25" s="384"/>
      <c r="M25" s="385"/>
      <c r="N25" s="386"/>
      <c r="Q25" s="387"/>
      <c r="R25" s="384"/>
    </row>
    <row r="26" spans="1:18" s="275" customFormat="1" ht="24" thickBot="1">
      <c r="A26" s="476"/>
      <c r="B26" s="477"/>
      <c r="C26" s="478" t="str">
        <f>"รวมราคา " &amp; B12</f>
        <v>รวมราคา งานครุภัณฑ์จัดซื้อหรือสั่งซื้อ</v>
      </c>
      <c r="D26" s="309"/>
      <c r="E26" s="310"/>
      <c r="F26" s="312"/>
      <c r="G26" s="312"/>
      <c r="H26" s="312">
        <f>SUM(H13:H25)</f>
        <v>0</v>
      </c>
      <c r="I26" s="312">
        <f>SUM(I13:I25)</f>
        <v>0</v>
      </c>
      <c r="J26" s="312">
        <f>SUM(J13:J25)</f>
        <v>0</v>
      </c>
      <c r="K26" s="312"/>
      <c r="L26" s="272"/>
      <c r="M26" s="273"/>
      <c r="N26" s="274"/>
      <c r="Q26" s="276"/>
      <c r="R26" s="272"/>
    </row>
    <row r="27" spans="1:18" s="275" customFormat="1" ht="24.75" thickTop="1" thickBot="1">
      <c r="A27" s="479"/>
      <c r="B27" s="480" t="str">
        <f>"รวมราคา " &amp; B11</f>
        <v>รวมราคา ส่วนงานที่ 2 ครุภัณฑ์จัดซื้อ หรือสั่งซื้อ</v>
      </c>
      <c r="C27" s="481"/>
      <c r="D27" s="318"/>
      <c r="E27" s="319"/>
      <c r="F27" s="320"/>
      <c r="G27" s="320"/>
      <c r="H27" s="321">
        <f>H26</f>
        <v>0</v>
      </c>
      <c r="I27" s="321">
        <f>I26</f>
        <v>0</v>
      </c>
      <c r="J27" s="322">
        <f>J26</f>
        <v>0</v>
      </c>
      <c r="K27" s="320"/>
      <c r="L27" s="272"/>
      <c r="M27" s="273"/>
      <c r="N27" s="274"/>
      <c r="Q27" s="276"/>
      <c r="R27" s="272"/>
    </row>
    <row r="28" spans="1:18" ht="15.75" thickTop="1">
      <c r="A28" s="482"/>
      <c r="B28" s="482"/>
      <c r="C28" s="482"/>
      <c r="D28" s="482"/>
      <c r="E28" s="482"/>
      <c r="F28" s="482"/>
      <c r="G28" s="482"/>
      <c r="H28" s="482"/>
      <c r="I28" s="482"/>
      <c r="J28" s="482"/>
      <c r="K28" s="482"/>
    </row>
    <row r="29" spans="1:18" ht="23.25">
      <c r="A29" s="482"/>
      <c r="B29" s="482"/>
      <c r="C29" s="463"/>
      <c r="D29" s="463"/>
      <c r="E29" s="464"/>
      <c r="F29" s="464"/>
      <c r="G29" s="483"/>
      <c r="H29" s="482"/>
      <c r="I29" s="482"/>
      <c r="J29" s="482"/>
      <c r="K29" s="482"/>
    </row>
    <row r="30" spans="1:18" ht="23.25">
      <c r="A30" s="482"/>
      <c r="B30" s="482"/>
      <c r="C30" s="123"/>
      <c r="D30" s="463"/>
      <c r="E30" s="484"/>
      <c r="F30" s="482"/>
      <c r="G30" s="466"/>
      <c r="H30" s="482"/>
      <c r="I30" s="482"/>
      <c r="J30" s="482"/>
      <c r="K30" s="482"/>
    </row>
    <row r="31" spans="1:18" ht="23.25">
      <c r="A31" s="482"/>
      <c r="B31" s="482"/>
      <c r="C31" s="123"/>
      <c r="D31" s="463"/>
      <c r="E31" s="484"/>
      <c r="F31" s="482"/>
      <c r="G31" s="123"/>
      <c r="H31" s="482"/>
      <c r="I31" s="482"/>
      <c r="J31" s="482"/>
      <c r="K31" s="482"/>
    </row>
    <row r="32" spans="1:18" ht="23.25">
      <c r="A32" s="482"/>
      <c r="B32" s="482"/>
      <c r="C32" s="123"/>
      <c r="D32" s="463"/>
      <c r="E32" s="484"/>
      <c r="F32" s="482"/>
      <c r="G32" s="123"/>
      <c r="H32" s="482"/>
      <c r="I32" s="482"/>
      <c r="J32" s="482"/>
      <c r="K32" s="482"/>
    </row>
    <row r="33" spans="1:11" ht="23.25">
      <c r="A33" s="482"/>
      <c r="B33" s="482"/>
      <c r="C33" s="123"/>
      <c r="D33" s="466"/>
      <c r="E33" s="484"/>
      <c r="F33" s="482"/>
      <c r="G33" s="123"/>
      <c r="H33" s="482"/>
      <c r="I33" s="482"/>
      <c r="J33" s="482"/>
      <c r="K33" s="482"/>
    </row>
  </sheetData>
  <mergeCells count="12">
    <mergeCell ref="K9:K10"/>
    <mergeCell ref="B11:C11"/>
    <mergeCell ref="A2:K2"/>
    <mergeCell ref="A8:B8"/>
    <mergeCell ref="E8:G8"/>
    <mergeCell ref="A9:A10"/>
    <mergeCell ref="B9:C10"/>
    <mergeCell ref="D9:D10"/>
    <mergeCell ref="E9:E10"/>
    <mergeCell ref="F9:G9"/>
    <mergeCell ref="H9:I9"/>
    <mergeCell ref="J9:J10"/>
  </mergeCells>
  <phoneticPr fontId="16" type="noConversion"/>
  <pageMargins left="0.70866141732283472" right="0.51181102362204722" top="0.55118110236220474" bottom="0.55118110236220474" header="0.31496062992125984" footer="0.31496062992125984"/>
  <pageSetup paperSize="9" scale="75" fitToHeight="0" orientation="landscape" r:id="rId1"/>
  <headerFooter>
    <oddHeader>&amp;R&amp;"AngsanaUPC,Regular"&amp;16ปร.4 หน้าที่ &amp;P of &amp;N</oddHeader>
  </headerFooter>
  <rowBreaks count="1" manualBreakCount="1">
    <brk id="28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U29"/>
  <sheetViews>
    <sheetView view="pageBreakPreview" zoomScaleNormal="70" zoomScaleSheetLayoutView="100" zoomScalePageLayoutView="70" workbookViewId="0">
      <selection activeCell="G16" sqref="G16"/>
    </sheetView>
  </sheetViews>
  <sheetFormatPr defaultColWidth="9.140625" defaultRowHeight="23.25"/>
  <cols>
    <col min="1" max="1" width="13.7109375" style="337" customWidth="1"/>
    <col min="2" max="2" width="7" style="337" customWidth="1"/>
    <col min="3" max="3" width="51.85546875" style="337" customWidth="1"/>
    <col min="4" max="4" width="11.28515625" style="328" customWidth="1"/>
    <col min="5" max="5" width="7" style="330" customWidth="1"/>
    <col min="6" max="10" width="14.7109375" style="345" customWidth="1"/>
    <col min="11" max="11" width="14.42578125" style="345" customWidth="1"/>
    <col min="12" max="16384" width="9.140625" style="337"/>
  </cols>
  <sheetData>
    <row r="1" spans="1:21" s="323" customFormat="1">
      <c r="A1" s="436"/>
      <c r="B1" s="437"/>
      <c r="C1" s="438"/>
      <c r="D1" s="324"/>
      <c r="E1" s="325"/>
      <c r="F1" s="326"/>
      <c r="G1" s="326"/>
      <c r="H1" s="324"/>
      <c r="I1" s="327"/>
      <c r="J1" s="438"/>
      <c r="K1" s="327" t="s">
        <v>156</v>
      </c>
    </row>
    <row r="2" spans="1:21" s="323" customFormat="1">
      <c r="A2" s="559" t="s">
        <v>0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</row>
    <row r="3" spans="1:21" s="323" customFormat="1">
      <c r="A3" s="439" t="s">
        <v>66</v>
      </c>
      <c r="B3" s="439"/>
      <c r="C3" s="440" t="str">
        <f>ปร.6!C3</f>
        <v>โครงการจัดตั้งศูนย์ความร่วมมือทางการศึกษาไทย-จีน ของกรุงเทพมหานคร</v>
      </c>
      <c r="D3" s="324"/>
      <c r="E3" s="325"/>
      <c r="F3" s="326"/>
      <c r="G3" s="326"/>
      <c r="H3" s="324"/>
      <c r="I3" s="327"/>
      <c r="J3" s="438"/>
      <c r="K3" s="438"/>
    </row>
    <row r="4" spans="1:21" s="323" customFormat="1">
      <c r="A4" s="439" t="s">
        <v>1</v>
      </c>
      <c r="B4" s="439"/>
      <c r="C4" s="440" t="str">
        <f>ปร.6!C4</f>
        <v>สำนักงานอธิการบดี มหาวิทยาลัยนวมินทราธิราช</v>
      </c>
      <c r="D4" s="324"/>
      <c r="E4" s="324"/>
      <c r="F4" s="326"/>
      <c r="G4" s="326"/>
      <c r="H4" s="324"/>
      <c r="I4" s="324"/>
      <c r="J4" s="438"/>
      <c r="K4" s="438"/>
    </row>
    <row r="5" spans="1:21" s="323" customFormat="1">
      <c r="A5" s="439" t="s">
        <v>2</v>
      </c>
      <c r="B5" s="439"/>
      <c r="C5" s="440" t="str">
        <f>ปร.6!C5</f>
        <v>ถนนสามเสน แขวงวชิรพยาบาล เขตดุสิต กรุงเทพมหานคร</v>
      </c>
      <c r="D5" s="324"/>
      <c r="E5" s="324"/>
      <c r="F5" s="326"/>
      <c r="G5" s="326"/>
      <c r="H5" s="324"/>
      <c r="I5" s="324"/>
      <c r="J5" s="438"/>
      <c r="K5" s="438"/>
    </row>
    <row r="6" spans="1:21" s="323" customFormat="1">
      <c r="A6" s="439" t="s">
        <v>3</v>
      </c>
      <c r="B6" s="439"/>
      <c r="C6" s="441" t="str">
        <f>ปร.6!C6</f>
        <v>IL-01-02-67</v>
      </c>
      <c r="D6" s="570"/>
      <c r="E6" s="570"/>
      <c r="F6" s="326"/>
      <c r="G6" s="326"/>
      <c r="H6" s="324"/>
      <c r="I6" s="324"/>
      <c r="J6" s="438"/>
      <c r="K6" s="438"/>
    </row>
    <row r="7" spans="1:21" s="323" customFormat="1">
      <c r="A7" s="439" t="s">
        <v>4</v>
      </c>
      <c r="B7" s="439"/>
      <c r="C7" s="440" t="str">
        <f>ปร.6!C7</f>
        <v>ที่แนบ  มีจำนวน  1 ชุด</v>
      </c>
      <c r="D7" s="570"/>
      <c r="E7" s="570"/>
      <c r="F7" s="326"/>
      <c r="G7" s="326"/>
      <c r="H7" s="324"/>
      <c r="I7" s="324"/>
      <c r="J7" s="438"/>
      <c r="K7" s="438"/>
    </row>
    <row r="8" spans="1:21" s="329" customFormat="1">
      <c r="A8" s="442" t="s">
        <v>185</v>
      </c>
      <c r="B8" s="442"/>
      <c r="C8" s="440" t="str">
        <f>ปร.6!C8</f>
        <v>เมื่อวันที่       เดือน กรกฎาคม พ.ศ.2567</v>
      </c>
      <c r="D8" s="442"/>
      <c r="E8" s="442"/>
      <c r="F8" s="443"/>
      <c r="G8" s="328"/>
      <c r="H8" s="444"/>
      <c r="I8" s="444"/>
      <c r="J8" s="445"/>
      <c r="K8" s="444" t="s">
        <v>6</v>
      </c>
    </row>
    <row r="9" spans="1:21" s="330" customFormat="1">
      <c r="A9" s="562" t="s">
        <v>186</v>
      </c>
      <c r="B9" s="564" t="s">
        <v>187</v>
      </c>
      <c r="C9" s="565"/>
      <c r="D9" s="568" t="s">
        <v>9</v>
      </c>
      <c r="E9" s="562" t="s">
        <v>10</v>
      </c>
      <c r="F9" s="571" t="s">
        <v>11</v>
      </c>
      <c r="G9" s="572"/>
      <c r="H9" s="571" t="s">
        <v>188</v>
      </c>
      <c r="I9" s="573"/>
      <c r="J9" s="574" t="s">
        <v>189</v>
      </c>
      <c r="K9" s="560" t="s">
        <v>14</v>
      </c>
    </row>
    <row r="10" spans="1:21" s="330" customFormat="1">
      <c r="A10" s="563"/>
      <c r="B10" s="566"/>
      <c r="C10" s="567"/>
      <c r="D10" s="569"/>
      <c r="E10" s="563"/>
      <c r="F10" s="331" t="s">
        <v>17</v>
      </c>
      <c r="G10" s="331" t="s">
        <v>18</v>
      </c>
      <c r="H10" s="331" t="s">
        <v>19</v>
      </c>
      <c r="I10" s="428" t="s">
        <v>20</v>
      </c>
      <c r="J10" s="574"/>
      <c r="K10" s="561"/>
    </row>
    <row r="11" spans="1:21">
      <c r="A11" s="446"/>
      <c r="B11" s="447" t="s">
        <v>50</v>
      </c>
      <c r="C11" s="448"/>
      <c r="D11" s="332"/>
      <c r="E11" s="449"/>
      <c r="F11" s="333"/>
      <c r="G11" s="333"/>
      <c r="H11" s="334"/>
      <c r="I11" s="334"/>
      <c r="J11" s="335"/>
      <c r="K11" s="336"/>
    </row>
    <row r="12" spans="1:21">
      <c r="A12" s="446">
        <v>1</v>
      </c>
      <c r="B12" s="450" t="s">
        <v>190</v>
      </c>
      <c r="C12" s="448"/>
      <c r="D12" s="332"/>
      <c r="E12" s="449"/>
      <c r="F12" s="333"/>
      <c r="G12" s="333"/>
      <c r="H12" s="334"/>
      <c r="I12" s="334"/>
      <c r="J12" s="334"/>
      <c r="K12" s="336"/>
    </row>
    <row r="13" spans="1:21" s="68" customFormat="1">
      <c r="A13" s="451">
        <v>1.1000000000000001</v>
      </c>
      <c r="B13" s="452" t="s">
        <v>191</v>
      </c>
      <c r="C13" s="453"/>
      <c r="D13" s="338">
        <v>30</v>
      </c>
      <c r="E13" s="435" t="s">
        <v>29</v>
      </c>
      <c r="F13" s="339"/>
      <c r="G13" s="339"/>
      <c r="H13" s="340"/>
      <c r="I13" s="340"/>
      <c r="J13" s="340">
        <f>ROUND(I13+H13,2)</f>
        <v>0</v>
      </c>
      <c r="K13" s="454"/>
      <c r="L13" s="341"/>
      <c r="Q13" s="301"/>
      <c r="R13" s="301"/>
      <c r="S13" s="301"/>
      <c r="T13" s="301"/>
      <c r="U13" s="301"/>
    </row>
    <row r="14" spans="1:21" s="68" customFormat="1">
      <c r="A14" s="451"/>
      <c r="B14" s="455" t="s">
        <v>159</v>
      </c>
      <c r="C14" s="453" t="s">
        <v>193</v>
      </c>
      <c r="D14" s="338"/>
      <c r="E14" s="435"/>
      <c r="F14" s="339"/>
      <c r="G14" s="339"/>
      <c r="H14" s="340"/>
      <c r="I14" s="340"/>
      <c r="J14" s="340">
        <f t="shared" ref="J14:J21" si="0">ROUND(I14+H14,2)</f>
        <v>0</v>
      </c>
      <c r="K14" s="454"/>
      <c r="L14" s="341"/>
      <c r="Q14" s="301"/>
      <c r="R14" s="301"/>
      <c r="S14" s="301"/>
      <c r="T14" s="301"/>
      <c r="U14" s="301"/>
    </row>
    <row r="15" spans="1:21" s="68" customFormat="1">
      <c r="A15" s="451"/>
      <c r="B15" s="455" t="s">
        <v>159</v>
      </c>
      <c r="C15" s="453" t="s">
        <v>194</v>
      </c>
      <c r="D15" s="338"/>
      <c r="E15" s="435"/>
      <c r="F15" s="339"/>
      <c r="G15" s="339"/>
      <c r="H15" s="340"/>
      <c r="I15" s="340"/>
      <c r="J15" s="340">
        <f t="shared" si="0"/>
        <v>0</v>
      </c>
      <c r="K15" s="454"/>
      <c r="L15" s="341"/>
      <c r="Q15" s="301"/>
      <c r="R15" s="301"/>
      <c r="S15" s="301"/>
      <c r="T15" s="301"/>
      <c r="U15" s="301"/>
    </row>
    <row r="16" spans="1:21" s="68" customFormat="1">
      <c r="A16" s="451">
        <v>1.2</v>
      </c>
      <c r="B16" s="452" t="s">
        <v>195</v>
      </c>
      <c r="C16" s="453"/>
      <c r="D16" s="338">
        <v>100</v>
      </c>
      <c r="E16" s="435" t="s">
        <v>192</v>
      </c>
      <c r="F16" s="339"/>
      <c r="G16" s="339"/>
      <c r="H16" s="340"/>
      <c r="I16" s="340"/>
      <c r="J16" s="340">
        <f t="shared" si="0"/>
        <v>0</v>
      </c>
      <c r="K16" s="454"/>
      <c r="L16" s="341"/>
      <c r="Q16" s="301"/>
      <c r="R16" s="301"/>
      <c r="S16" s="301"/>
      <c r="T16" s="301"/>
      <c r="U16" s="301"/>
    </row>
    <row r="17" spans="1:21">
      <c r="A17" s="449"/>
      <c r="B17" s="456" t="s">
        <v>159</v>
      </c>
      <c r="C17" s="448" t="s">
        <v>196</v>
      </c>
      <c r="D17" s="332"/>
      <c r="E17" s="449"/>
      <c r="F17" s="333"/>
      <c r="G17" s="333"/>
      <c r="H17" s="340"/>
      <c r="I17" s="340"/>
      <c r="J17" s="340">
        <f t="shared" si="0"/>
        <v>0</v>
      </c>
      <c r="K17" s="336"/>
    </row>
    <row r="18" spans="1:21">
      <c r="A18" s="449"/>
      <c r="B18" s="456" t="s">
        <v>159</v>
      </c>
      <c r="C18" s="453" t="s">
        <v>201</v>
      </c>
      <c r="D18" s="332"/>
      <c r="E18" s="449"/>
      <c r="F18" s="333"/>
      <c r="G18" s="333"/>
      <c r="H18" s="340"/>
      <c r="I18" s="340"/>
      <c r="J18" s="340">
        <f t="shared" si="0"/>
        <v>0</v>
      </c>
      <c r="K18" s="336"/>
    </row>
    <row r="19" spans="1:21">
      <c r="A19" s="446">
        <v>2</v>
      </c>
      <c r="B19" s="447" t="s">
        <v>51</v>
      </c>
      <c r="C19" s="448"/>
      <c r="D19" s="332"/>
      <c r="E19" s="449"/>
      <c r="F19" s="333"/>
      <c r="G19" s="333"/>
      <c r="H19" s="340"/>
      <c r="I19" s="340"/>
      <c r="J19" s="340">
        <f t="shared" si="0"/>
        <v>0</v>
      </c>
      <c r="K19" s="342"/>
    </row>
    <row r="20" spans="1:21" s="68" customFormat="1">
      <c r="A20" s="451"/>
      <c r="B20" s="455" t="s">
        <v>159</v>
      </c>
      <c r="C20" s="453" t="s">
        <v>197</v>
      </c>
      <c r="D20" s="338">
        <f>D22*2</f>
        <v>180</v>
      </c>
      <c r="E20" s="435" t="s">
        <v>52</v>
      </c>
      <c r="F20" s="339"/>
      <c r="G20" s="339"/>
      <c r="H20" s="340"/>
      <c r="I20" s="340"/>
      <c r="J20" s="340">
        <f t="shared" si="0"/>
        <v>0</v>
      </c>
      <c r="K20" s="454"/>
      <c r="L20" s="341"/>
      <c r="Q20" s="301"/>
      <c r="R20" s="301"/>
      <c r="S20" s="301"/>
      <c r="T20" s="301"/>
      <c r="U20" s="301"/>
    </row>
    <row r="21" spans="1:21" s="68" customFormat="1">
      <c r="A21" s="451"/>
      <c r="B21" s="455"/>
      <c r="C21" s="457" t="s">
        <v>198</v>
      </c>
      <c r="D21" s="338"/>
      <c r="E21" s="435"/>
      <c r="F21" s="339"/>
      <c r="G21" s="339"/>
      <c r="H21" s="340"/>
      <c r="I21" s="340"/>
      <c r="J21" s="340">
        <f t="shared" si="0"/>
        <v>0</v>
      </c>
      <c r="K21" s="454"/>
      <c r="L21" s="341"/>
      <c r="Q21" s="301"/>
      <c r="R21" s="301"/>
      <c r="S21" s="301"/>
      <c r="T21" s="301"/>
      <c r="U21" s="301"/>
    </row>
    <row r="22" spans="1:21" s="68" customFormat="1">
      <c r="A22" s="451"/>
      <c r="B22" s="455" t="s">
        <v>159</v>
      </c>
      <c r="C22" s="453" t="s">
        <v>199</v>
      </c>
      <c r="D22" s="338">
        <v>90</v>
      </c>
      <c r="E22" s="435" t="s">
        <v>200</v>
      </c>
      <c r="F22" s="339"/>
      <c r="G22" s="339"/>
      <c r="H22" s="340"/>
      <c r="I22" s="340"/>
      <c r="J22" s="340"/>
      <c r="K22" s="454"/>
      <c r="L22" s="341"/>
      <c r="Q22" s="301"/>
      <c r="R22" s="301"/>
      <c r="S22" s="301"/>
      <c r="T22" s="301"/>
      <c r="U22" s="301"/>
    </row>
    <row r="23" spans="1:21" s="68" customFormat="1">
      <c r="A23" s="451"/>
      <c r="B23" s="455"/>
      <c r="C23" s="453"/>
      <c r="D23" s="338"/>
      <c r="E23" s="435"/>
      <c r="F23" s="339"/>
      <c r="G23" s="339"/>
      <c r="H23" s="340"/>
      <c r="I23" s="340"/>
      <c r="J23" s="340"/>
      <c r="K23" s="454"/>
      <c r="L23" s="341"/>
      <c r="Q23" s="301"/>
      <c r="R23" s="301"/>
      <c r="S23" s="301"/>
      <c r="T23" s="301"/>
      <c r="U23" s="301"/>
    </row>
    <row r="24" spans="1:21" ht="24" thickBot="1">
      <c r="A24" s="458"/>
      <c r="B24" s="459" t="str">
        <f>"รวมราคา "&amp;B11</f>
        <v>รวมราคา ส่วนงานที่ 3 ค่าใช้จ่ายพิเศษตามข้อกำหนด</v>
      </c>
      <c r="C24" s="460"/>
      <c r="D24" s="410"/>
      <c r="E24" s="461"/>
      <c r="F24" s="411"/>
      <c r="G24" s="343"/>
      <c r="H24" s="344"/>
      <c r="I24" s="344"/>
      <c r="J24" s="344"/>
      <c r="K24" s="343"/>
    </row>
    <row r="25" spans="1:21" ht="24" thickTop="1">
      <c r="A25" s="462"/>
      <c r="B25" s="462"/>
      <c r="C25" s="463"/>
      <c r="D25" s="463"/>
      <c r="E25" s="464"/>
      <c r="F25" s="464"/>
      <c r="G25" s="120"/>
      <c r="I25" s="346"/>
      <c r="J25" s="346"/>
    </row>
    <row r="26" spans="1:21">
      <c r="A26" s="462"/>
      <c r="B26" s="462"/>
      <c r="C26" s="123"/>
      <c r="D26" s="463"/>
      <c r="E26" s="465"/>
      <c r="F26" s="466"/>
      <c r="G26" s="463"/>
      <c r="H26" s="462"/>
      <c r="I26" s="464"/>
      <c r="J26" s="346"/>
    </row>
    <row r="27" spans="1:21">
      <c r="A27" s="462"/>
      <c r="B27" s="462"/>
      <c r="C27" s="123"/>
      <c r="D27" s="463"/>
      <c r="E27" s="465"/>
      <c r="F27" s="123"/>
      <c r="G27" s="463"/>
      <c r="H27" s="462"/>
      <c r="I27" s="347"/>
      <c r="J27" s="346"/>
    </row>
    <row r="28" spans="1:21">
      <c r="A28" s="462"/>
      <c r="B28" s="462"/>
      <c r="C28" s="123"/>
      <c r="D28" s="463"/>
      <c r="E28" s="465"/>
      <c r="F28" s="123"/>
      <c r="G28" s="463"/>
      <c r="H28" s="462"/>
      <c r="I28" s="464"/>
      <c r="J28" s="346"/>
    </row>
    <row r="29" spans="1:21">
      <c r="A29" s="462"/>
      <c r="B29" s="462"/>
      <c r="C29" s="123"/>
      <c r="D29" s="466"/>
      <c r="E29" s="465"/>
      <c r="F29" s="123"/>
      <c r="G29" s="467"/>
      <c r="H29" s="462"/>
      <c r="I29" s="346"/>
      <c r="J29" s="346"/>
    </row>
  </sheetData>
  <mergeCells count="11">
    <mergeCell ref="A2:K2"/>
    <mergeCell ref="K9:K10"/>
    <mergeCell ref="A9:A10"/>
    <mergeCell ref="B9:C10"/>
    <mergeCell ref="D9:D10"/>
    <mergeCell ref="E9:E10"/>
    <mergeCell ref="D6:E6"/>
    <mergeCell ref="D7:E7"/>
    <mergeCell ref="F9:G9"/>
    <mergeCell ref="H9:I9"/>
    <mergeCell ref="J9:J10"/>
  </mergeCells>
  <pageMargins left="0.51181102362204722" right="0.31496062992125984" top="0.55118110236220474" bottom="0.35433070866141736" header="0.31496062992125984" footer="0.31496062992125984"/>
  <pageSetup paperSize="9" scale="77" orientation="landscape" r:id="rId1"/>
  <headerFooter>
    <oddHeader>&amp;R&amp;"AngsanaUPC,Regular"&amp;16หน้าที่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13</vt:i4>
      </vt:variant>
    </vt:vector>
  </HeadingPairs>
  <TitlesOfParts>
    <vt:vector size="22" baseType="lpstr">
      <vt:lpstr>ปร.6</vt:lpstr>
      <vt:lpstr>ปร.5(ก)</vt:lpstr>
      <vt:lpstr>ปร.5(ข)</vt:lpstr>
      <vt:lpstr>ปร.5(พ)</vt:lpstr>
      <vt:lpstr>สรุปส่วนงานที่1</vt:lpstr>
      <vt:lpstr>ปร.4 กลุ่มงานที่1</vt:lpstr>
      <vt:lpstr>ปร.4 กลุ่มงานที่2</vt:lpstr>
      <vt:lpstr>4.ปร.4-งานครุภัณฑ์ จัดซื้อ</vt:lpstr>
      <vt:lpstr>ค่าใช้จ่ายพิเศษ</vt:lpstr>
      <vt:lpstr>'4.ปร.4-งานครุภัณฑ์ จัดซื้อ'!Print_Area</vt:lpstr>
      <vt:lpstr>ค่าใช้จ่ายพิเศษ!Print_Area</vt:lpstr>
      <vt:lpstr>'ปร.4 กลุ่มงานที่1'!Print_Area</vt:lpstr>
      <vt:lpstr>'ปร.4 กลุ่มงานที่2'!Print_Area</vt:lpstr>
      <vt:lpstr>'ปร.5(ก)'!Print_Area</vt:lpstr>
      <vt:lpstr>'ปร.5(ข)'!Print_Area</vt:lpstr>
      <vt:lpstr>ปร.6!Print_Area</vt:lpstr>
      <vt:lpstr>สรุปส่วนงานที่1!Print_Area</vt:lpstr>
      <vt:lpstr>'4.ปร.4-งานครุภัณฑ์ จัดซื้อ'!Print_Titles</vt:lpstr>
      <vt:lpstr>'ปร.4 กลุ่มงานที่1'!Print_Titles</vt:lpstr>
      <vt:lpstr>'ปร.4 กลุ่มงานที่2'!Print_Titles</vt:lpstr>
      <vt:lpstr>ปร.6!Print_Titles</vt:lpstr>
      <vt:lpstr>สรุปส่วนงานที่1!Print_Titles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ShowDesign</dc:creator>
  <cp:lastModifiedBy>Admin</cp:lastModifiedBy>
  <cp:lastPrinted>2024-08-02T04:03:34Z</cp:lastPrinted>
  <dcterms:created xsi:type="dcterms:W3CDTF">2022-08-29T10:15:14Z</dcterms:created>
  <dcterms:modified xsi:type="dcterms:W3CDTF">2024-08-19T04:05:11Z</dcterms:modified>
</cp:coreProperties>
</file>